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4710-ana\Downloads\RELAÇÃO MEMBROS DA DIRETORIA\"/>
    </mc:Choice>
  </mc:AlternateContent>
  <xr:revisionPtr revIDLastSave="0" documentId="13_ncr:1_{A420224A-17D8-42F0-9E6B-2EED146FF6C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irigentes e Chefias (2)" sheetId="2" r:id="rId1"/>
  </sheets>
  <definedNames>
    <definedName name="_xlnm._FilterDatabase" localSheetId="0" hidden="1">'Dirigentes e Chefias (2)'!$A$13:$AMG$61</definedName>
    <definedName name="_xlnm.Print_Area" localSheetId="0">'Dirigentes e Chefias (2)'!$B$2:$N$95</definedName>
    <definedName name="Excel_BuiltIn_Print_Titles_1" localSheetId="0">'Dirigentes e Chefias (2)'!$B$1:$IP$13</definedName>
    <definedName name="Excel_BuiltIn_Print_Titles_1">#REF!</definedName>
    <definedName name="_xlnm.Print_Titles" localSheetId="0">'Dirigentes e Chefias (2)'!$1:$13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7" i="2" l="1"/>
  <c r="M137" i="2"/>
  <c r="L137" i="2"/>
  <c r="K137" i="2"/>
  <c r="J137" i="2"/>
  <c r="I137" i="2"/>
  <c r="C137" i="2"/>
  <c r="N62" i="2"/>
  <c r="M62" i="2"/>
  <c r="L62" i="2"/>
  <c r="I62" i="2"/>
  <c r="J62" i="2" s="1"/>
  <c r="K62" i="2" s="1"/>
</calcChain>
</file>

<file path=xl/sharedStrings.xml><?xml version="1.0" encoding="utf-8"?>
<sst xmlns="http://schemas.openxmlformats.org/spreadsheetml/2006/main" count="887" uniqueCount="488">
  <si>
    <t>RELAÇÃO MENSAL DOS MEMBROS DA DIRETORIA E DAS CHEFIAS DE SEU ORGANOGRAMA COM AS RESPECTIVAS REMUNERAÇÕES</t>
  </si>
  <si>
    <t>DEMONSTRATIVO DE VENCIMENTOS - CELETISTAS (UNIDADE)</t>
  </si>
  <si>
    <t>Unidade</t>
  </si>
  <si>
    <t>Nome do Colaborador</t>
  </si>
  <si>
    <t>Cargo</t>
  </si>
  <si>
    <t>Vínculo</t>
  </si>
  <si>
    <t>Telefone</t>
  </si>
  <si>
    <t>E-mail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</si>
  <si>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</si>
  <si>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</si>
  <si>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</si>
  <si>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</si>
  <si>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</si>
  <si>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</si>
  <si>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OS: ASSOCIAÇÃO DE GESTÃO, INOVAÇÃO E RESULTADOS EM SAÚDE - AGIR</t>
  </si>
  <si>
    <t>Associação de Gestão, Inovação e Resultados em Saúde - AGIR</t>
  </si>
  <si>
    <t xml:space="preserve">Total </t>
  </si>
  <si>
    <t>-</t>
  </si>
  <si>
    <t>Total</t>
  </si>
  <si>
    <t>CLAUDEMIRO EUZEBIO DOURADO</t>
  </si>
  <si>
    <t>SUPERINTENDENTE DE CONTROLE INTERNO</t>
  </si>
  <si>
    <t>CLT</t>
  </si>
  <si>
    <t>(62) 3995-5406</t>
  </si>
  <si>
    <t>claudemiro@agirsaude.org.br</t>
  </si>
  <si>
    <t>DANTE GARCIA DE PAULA</t>
  </si>
  <si>
    <t>garciadante@agirsaude.org.br</t>
  </si>
  <si>
    <t>LUCAS PAULA DA SILVA</t>
  </si>
  <si>
    <t>SUPERINTENDENTE EXECUTIVO (A)</t>
  </si>
  <si>
    <t>lucas.silva@agirsaude.org.br</t>
  </si>
  <si>
    <t>SERGIO DAHER</t>
  </si>
  <si>
    <t>sergiodaher@agirsaude.org.br</t>
  </si>
  <si>
    <t>CARLOS EDUARDO GOMES DA SILVA</t>
  </si>
  <si>
    <t>ASSESSOR (A) EXECUTIVO (A)</t>
  </si>
  <si>
    <t>(62) 3995-5400</t>
  </si>
  <si>
    <t>carlos@agirsaude.org.br</t>
  </si>
  <si>
    <t>ANA KAROLINA OLIVEIRA BARROS</t>
  </si>
  <si>
    <t>DIRETOR (A) CORPORATIVO (A) DE RECURSOS HUMANOS</t>
  </si>
  <si>
    <t>(62) 3995-5415</t>
  </si>
  <si>
    <t>ana.karolina@agirsaude.org.br</t>
  </si>
  <si>
    <t>JOSE ANTONIO FERREIRA CIRINO</t>
  </si>
  <si>
    <t>DIRETOR (A) DE ENSINO E DESENVOLVIMENTO</t>
  </si>
  <si>
    <t>antonio.cirino@agirsaude.org.br</t>
  </si>
  <si>
    <t>PAULO CESAR ALVES PEREIRA</t>
  </si>
  <si>
    <t>DIRETOR (A) CORPORATIVO (A) DE CONTABILIDADE E FINANCAS</t>
  </si>
  <si>
    <t>paulo.cesar@agirsaude.org.br</t>
  </si>
  <si>
    <t>VITOR MARQUEZ PEIXOTO</t>
  </si>
  <si>
    <t>DIRETOR (A) CORPORATIVO (A) DE OPERACOES E LOGISTICA</t>
  </si>
  <si>
    <t>(62) 3995-5404</t>
  </si>
  <si>
    <t>vitor.peixoto@agirsaude.org.br</t>
  </si>
  <si>
    <t>ANA PAULA RODRIGUES FREITAS</t>
  </si>
  <si>
    <t>GERENTE CORPORATIVO (A) DE CONTRATOS</t>
  </si>
  <si>
    <t>ana.freitas@agirsaude.org.br</t>
  </si>
  <si>
    <t>ARTHUR ROBERTO BANKS PIRES</t>
  </si>
  <si>
    <t>GERENTE CORPORATIVO (A) DE INFRAESTRUTURA</t>
  </si>
  <si>
    <t>arthur.pires@agirsaude.org.br</t>
  </si>
  <si>
    <t>DANIEL PAIVA DE OLIVEIRA</t>
  </si>
  <si>
    <t>GERENTE CORPORATIVO (A) DE OPERACOES</t>
  </si>
  <si>
    <t>daniel.paiva@agirsaude.org.br</t>
  </si>
  <si>
    <t>DANIELA CANDIDA FERNANDES</t>
  </si>
  <si>
    <t>GERENTE CORPORATIVO (A) DE PLANEJAMENTO</t>
  </si>
  <si>
    <t>(62) 3995-5470</t>
  </si>
  <si>
    <t>daniela.fernandes@agirsaude.org.br</t>
  </si>
  <si>
    <t>GERENTE CORPORATIVO (A) DE CONTABILIDADE E CUSTOS</t>
  </si>
  <si>
    <t>HELCA DE SOUSA NASCIMENTO</t>
  </si>
  <si>
    <t>GERENTE CORPORATIVO (A) DE COMPLIANCE E INTEGRIDADE</t>
  </si>
  <si>
    <t>(62) 3995-5402</t>
  </si>
  <si>
    <t>helca.nascimento@agirsaude.org.br</t>
  </si>
  <si>
    <t>JOSE AUGUSTINHO ZAGO</t>
  </si>
  <si>
    <t>GERENTE CORPORATIVO (A) DE ADMINISTRACAO DE PESSOAL</t>
  </si>
  <si>
    <t>LILIA FERREIRA RODRIGUES</t>
  </si>
  <si>
    <t>lilia.ferreira@agirsaude.org.br</t>
  </si>
  <si>
    <t>RENATO BALERA</t>
  </si>
  <si>
    <t>GERENTE CORPORATIVO (A) DE SUPRIMENTOS</t>
  </si>
  <si>
    <t>(62) 3995-5414</t>
  </si>
  <si>
    <t>renato.balera@agirsaude.org.br</t>
  </si>
  <si>
    <t>TATIANE PEREIRA DIONIZIO DA SILVA TANNUS</t>
  </si>
  <si>
    <t>GERENTE CORPORATIVO (A) ADMINISTRATIVO (A)</t>
  </si>
  <si>
    <t>tatiane.pereira@agirsaude.org.br</t>
  </si>
  <si>
    <t>ANNA LUIZA RUCAS LOURENCO CORDEIRO</t>
  </si>
  <si>
    <t>CHEFE DO NÚCLEO DE COMUNICAÇÃO E MARKETING</t>
  </si>
  <si>
    <t>(62) 3995-5425</t>
  </si>
  <si>
    <t>annaluiza@agirsaude.org.br</t>
  </si>
  <si>
    <t>GERALDINNY CAMARGO CALIXTRATO DE SOUZA</t>
  </si>
  <si>
    <t>CHEFE DO NÚCLEO DE CONTRATOS E ASSUNTOS JURÍDICOS</t>
  </si>
  <si>
    <t>(62) 3995-5477</t>
  </si>
  <si>
    <t>geraldinny@agirsaude.org.br</t>
  </si>
  <si>
    <t>KELVIN CANTARELLI DOS SANTOS</t>
  </si>
  <si>
    <t>kelvin@agirsaude.org.br</t>
  </si>
  <si>
    <t>ALEX FABIANO DO NASCIMENTO GARCIA</t>
  </si>
  <si>
    <t>COORDENADOR (A) DE AQUISICOES</t>
  </si>
  <si>
    <t>alex.compras@agirsaude.org.br</t>
  </si>
  <si>
    <t>CARLOS ROGERIO CAIXETA FERNANDES</t>
  </si>
  <si>
    <t>carlos.fernandes@agirsaude.org.br</t>
  </si>
  <si>
    <t>LEANDRO JOSE CARDOSO GUIMARAES</t>
  </si>
  <si>
    <t>COORDENADOR (A) DE PARCERIA E AJUSTES</t>
  </si>
  <si>
    <t>leandro.guimaraes@agirsaude.org.br</t>
  </si>
  <si>
    <t>COORDENADOR (A) DE PROVIMENTO DE PESSOAL</t>
  </si>
  <si>
    <t>(62) 3995-5401</t>
  </si>
  <si>
    <t>RAUL DE LIMA CIRQUEIRA</t>
  </si>
  <si>
    <t>raul.cirqueira@agirsaude.org.br</t>
  </si>
  <si>
    <t>RAYANNE PEREIRA DE SOUSA</t>
  </si>
  <si>
    <t>COORDENADOR (A) DE SAUDE MENTAL E CULTURA ORGANIZACIONAL</t>
  </si>
  <si>
    <t>rayanne.pereira@agirsaude.org.br</t>
  </si>
  <si>
    <t>ANA CAROLINA NERES MARTINS RIBEIRO</t>
  </si>
  <si>
    <t>SUPERVISOR (A) DE CONTRATOS</t>
  </si>
  <si>
    <t>ana.neres@agirsaude.org.br</t>
  </si>
  <si>
    <t>CRISTIANE SOTO MACHADO</t>
  </si>
  <si>
    <t>FELIPE ALMEIDA DOS REIS OLIVEIRA</t>
  </si>
  <si>
    <t>SUPERVISOR (A) DE COMUNICACAO E MARKETING</t>
  </si>
  <si>
    <t>felipe.oliveira@agirsaude.org.br</t>
  </si>
  <si>
    <t>FERNANDA DA SILVA GOMES</t>
  </si>
  <si>
    <t>fernanda.silva@agirsaude.org.br</t>
  </si>
  <si>
    <t>JENNIFER ALVES BARBOSA MELO</t>
  </si>
  <si>
    <t>SUPERVISOR (A) DE LOGISTICA</t>
  </si>
  <si>
    <t>jennifer.melo@agirsaude.org.br</t>
  </si>
  <si>
    <t>LAYANA MELO MUNDIM</t>
  </si>
  <si>
    <t>layna.melo@agirsaude.org.br</t>
  </si>
  <si>
    <t>PRISCILLA FRANCISCA SANTOS CIRQUEIRA</t>
  </si>
  <si>
    <t>priscilla.cirqueira@agirsaude.org.br</t>
  </si>
  <si>
    <t>ANA CAROLINA NUNES DA COSTA</t>
  </si>
  <si>
    <t>SUPERVISOR (A) DE NUTRIECONOMIA</t>
  </si>
  <si>
    <t>ana.carolina@agirsaude.org.br</t>
  </si>
  <si>
    <t>MARCO ANTONIO DE OLIVEIRA</t>
  </si>
  <si>
    <t>SUPERVISOR (A) DE PLANEJAMENTO ESTRATEGICO</t>
  </si>
  <si>
    <t>marco.oliveira@agirsaude.org.br</t>
  </si>
  <si>
    <t>LARYSSA CRISTINA NUNES DE OLIVEIRA</t>
  </si>
  <si>
    <t>GERENTE CORPORATIVO (A) DE FINANCAS E ORCAMENTOS</t>
  </si>
  <si>
    <t>GERENTE CORPORATIVO (A) DE RECURSOS HUMANOS</t>
  </si>
  <si>
    <t>DIEGO BATISTA DA SILVA E SOUZA</t>
  </si>
  <si>
    <t>SUPERVISOR (A) DE FACILITIES</t>
  </si>
  <si>
    <t>laryssa.cristina@agirsaude.org.br</t>
  </si>
  <si>
    <t>ANA PAULA RIBEIRO KENES</t>
  </si>
  <si>
    <t>COORDENADOR (A) DE TRANSFORMACAO DIGITAL</t>
  </si>
  <si>
    <t>VIVIANE NELSON DE OLIVEIRA RODRIGUES</t>
  </si>
  <si>
    <t>NATHALIA GONCALVES VIANA</t>
  </si>
  <si>
    <t>SUPERVISOR (A) DE SEGURANCA E MEDICINA DO TRABALHO</t>
  </si>
  <si>
    <t>VITORIA PINI OLIVEIRA</t>
  </si>
  <si>
    <t>SUPERVISOR (A) DE MONITORAMENTO DE PESSOAL</t>
  </si>
  <si>
    <t>ana.kenes@agirsaude.org.br</t>
  </si>
  <si>
    <t>viviane.nelson@agirsaude.org.br</t>
  </si>
  <si>
    <t>diego.souza@agirsaude.org.br</t>
  </si>
  <si>
    <t>nathalia.viana@agirsaude.org.br</t>
  </si>
  <si>
    <t>vitoria.oliveira@agirsaude.org.br</t>
  </si>
  <si>
    <t>ALVARO FRANZAO GONCALVES</t>
  </si>
  <si>
    <t>COORDENADOR (A) DE MONITORAMENTO E CONTROLE</t>
  </si>
  <si>
    <t>ANTONIO VENILSON GOMES FILHO</t>
  </si>
  <si>
    <t>SUPERVISOR (A) DE GESTAO DE PROCESSOS</t>
  </si>
  <si>
    <t>SHAIANY FORTUNATO AUER</t>
  </si>
  <si>
    <t>SUPERVISOR (A) DE ASSUNTOS JURIDIOS</t>
  </si>
  <si>
    <t>antonio.filho@agirsaude.org.br</t>
  </si>
  <si>
    <t>shaiany@agirsaude.org.br</t>
  </si>
  <si>
    <t>PRISCILA MARTINS PEREIRA</t>
  </si>
  <si>
    <t>priscila.pereira@agirsaude.org.br</t>
  </si>
  <si>
    <t>GILSON FRANCISCO DOS REIS</t>
  </si>
  <si>
    <t>COORDENADOR (A) DE CONTRATOS ASSISTENCIAIS</t>
  </si>
  <si>
    <t>gilson.reis@agirsaude.org.br</t>
  </si>
  <si>
    <t>SUPERINTENDENTE DE GESTAO E PLANEJAMENTO</t>
  </si>
  <si>
    <t>GUILLERMO SOCRATES PINHEIRO DE LEMOS</t>
  </si>
  <si>
    <t>SUPERINTENDENTE TECNICO ASSISTENCIAL</t>
  </si>
  <si>
    <t>SUPERINTENDENTE DE RELACOES INSTITUCIONAIS</t>
  </si>
  <si>
    <t>guillermo.socrates@agirsaude.org.br</t>
  </si>
  <si>
    <t>afranzao16@gmail.com</t>
  </si>
  <si>
    <t>LARA MARILIA E SILVA</t>
  </si>
  <si>
    <t>COORDENADOR (A) DE AUDITORIA INTERNA</t>
  </si>
  <si>
    <t>lara.marilia@agirsaude.org.br</t>
  </si>
  <si>
    <t>AQUILA PEREIRA ALVES MARTINS</t>
  </si>
  <si>
    <t>GUILHERME MORAIS SILVA</t>
  </si>
  <si>
    <t>TALITA SOUZA MACHADO</t>
  </si>
  <si>
    <t>SUPERVISOR (A) DE EDUCACAO CORPORATIVA</t>
  </si>
  <si>
    <t>SUPERVISOR (A) DE PADRONIZACAO</t>
  </si>
  <si>
    <t>SUPERVISOR (A) DE MANUTENCAO PREDIAL</t>
  </si>
  <si>
    <t>SUPERVISOR (A) DE ORCAMENTO E CUSTOS</t>
  </si>
  <si>
    <t>SUPERVISOR (A) DE CONTROLE DA REDE ASSISTENCIAL</t>
  </si>
  <si>
    <t>SUPERVISOR (A) DE QUALIDADE</t>
  </si>
  <si>
    <t>aquila.martins@agirsaude.org.br</t>
  </si>
  <si>
    <t>guilherme.morais@agirsaude.org.br</t>
  </si>
  <si>
    <t>CPF</t>
  </si>
  <si>
    <t>AMANDA DE MORAIS</t>
  </si>
  <si>
    <t>MARISSA PEU DE CASTRO E BORGES</t>
  </si>
  <si>
    <t>DIRETOR (A) CORPORATIVO (A) DE TRANSFORMACAO DIGITAL</t>
  </si>
  <si>
    <t>(62) 3995-5403</t>
  </si>
  <si>
    <t>GERENTE CORPORATIVO (A) DE PROCESSOS E PROJETOS</t>
  </si>
  <si>
    <t>GEOVANA SOFFA REZIO</t>
  </si>
  <si>
    <t>JOSE FERREIRA MONTEIRO DA CRUZ NETO</t>
  </si>
  <si>
    <t>LUANNA RAMOS DE SOUSA</t>
  </si>
  <si>
    <t>MARIO JUNIO REIS FREITAS</t>
  </si>
  <si>
    <t>GUSTAVO VISCAL SOARES</t>
  </si>
  <si>
    <t>JANIO DE OLIVEIRA SOUZA</t>
  </si>
  <si>
    <t>LEONAN DANTAS TAVARES</t>
  </si>
  <si>
    <t>machado.tsouza@gmail.com</t>
  </si>
  <si>
    <t>ASSESSOR (A) TECNICO (A) ADMINISTRATIVO</t>
  </si>
  <si>
    <t>ASSESSOR (A) TECNICO (A) ASSISTENCIAL</t>
  </si>
  <si>
    <t>amanda.morais@agirsaude.org.br</t>
  </si>
  <si>
    <t>jose.zago@agirsaude.org.br</t>
  </si>
  <si>
    <t>cristiane.soto@agirsaude.org.br</t>
  </si>
  <si>
    <t>geovana.soffa@agirsaude.org.br</t>
  </si>
  <si>
    <t>jose.ferreira@agirsaude.org.br</t>
  </si>
  <si>
    <t>luanna.sousa@agirsaude.org.br</t>
  </si>
  <si>
    <t>COORDENADOR (A) ADMINISTRATIVO (A)</t>
  </si>
  <si>
    <t>COORDENADOR (A) EDUCACIONAL</t>
  </si>
  <si>
    <t>COORDENADOR (A) DE COMUNICACAO E MARKETING</t>
  </si>
  <si>
    <t>COORDENADOR (A) DE PRODUTOS DIGITAIS</t>
  </si>
  <si>
    <t>SUPERVISOR (A) DE PRODUCAO DE AUDIOVISUAL</t>
  </si>
  <si>
    <t>SUPERVISOR (A) DE TECNOLOGIA DA INFORMACAO</t>
  </si>
  <si>
    <t>marissa.borges@agirsaude.org.br</t>
  </si>
  <si>
    <t>mario.freitas@agirsaude.org.br</t>
  </si>
  <si>
    <t>gustavo.viscal@agirsaude.org.br</t>
  </si>
  <si>
    <t>leonan.tavares@agirsaude.org.br</t>
  </si>
  <si>
    <t>janio.souza@agirsaude.org.br</t>
  </si>
  <si>
    <t>AMANDA DOS SANTOS FERNANDES AS</t>
  </si>
  <si>
    <t>LEONARDO CAETANO PIMENTA</t>
  </si>
  <si>
    <t>SUPERVISOR (A) DE CONTROLE E PRESTACAO DE CONTAS</t>
  </si>
  <si>
    <t>PRISCILA CAROLINE DE SOUSA COSTA OLIVEIRA</t>
  </si>
  <si>
    <t>SUPERVISOR (A) DE INVESTIMENTOS E PROJETOS ESPECIAIS</t>
  </si>
  <si>
    <t>leonardo.caetano@agirsaude.org.br</t>
  </si>
  <si>
    <t>priscila.sousa@agirsaude.org.br</t>
  </si>
  <si>
    <t>DIRETOR (A) DE PROJETOS</t>
  </si>
  <si>
    <t>GERENTE CORPORATIVO (A) DE TECNOLOGIA DA INFORMACAO</t>
  </si>
  <si>
    <t>THYAGO GREGORIO MOTA RIBEIRO</t>
  </si>
  <si>
    <t>thyago.ribeiro@agirsaude.org.br</t>
  </si>
  <si>
    <t>MARCOS PAULO RIBEIRO DOS SANTOS</t>
  </si>
  <si>
    <t>GERENTE CORPORATIVO (A) MULTIPROFISSIONAL</t>
  </si>
  <si>
    <t>marcos.ribeiro@agirsaude.org.br</t>
  </si>
  <si>
    <t>GERENTE CORPORATIVO (A) DE MODELAGEM DE SERVICOS ASSISTENCIAIS</t>
  </si>
  <si>
    <t>PRISCILA BRITO GUIMARAES</t>
  </si>
  <si>
    <t>GERENTE CORPORATIVO (A) DE PESSOAS E PERFORMANCE ORGANIZACIONAL</t>
  </si>
  <si>
    <t>priscila.brito@agirsaude.org.br</t>
  </si>
  <si>
    <t>JOSE DE ARIMATEAS MOREIRA JUNIOR</t>
  </si>
  <si>
    <t>jose.arimateia@agirsaude.org.br</t>
  </si>
  <si>
    <t>SUPERVISOR (A) DE CUIDADOS ASSISTENCIAIS</t>
  </si>
  <si>
    <t>MONISE MARIA FREITAS MARQUES</t>
  </si>
  <si>
    <t>SUPERVISOR (A) DE MODELAGEM ASSISTENCIAL</t>
  </si>
  <si>
    <t>monise.maria@agirsaude.org.br</t>
  </si>
  <si>
    <t>CARLO HYTHER FELIX DOS SANTOS JUNIOR</t>
  </si>
  <si>
    <t>GERENTE CORPORATIVO (A) DE AUDITORIA INTERNA</t>
  </si>
  <si>
    <t>CLEIA ALVES DA SILVA</t>
  </si>
  <si>
    <t>GERENTE CORPORATIVO (A) DE ORCAMENTO E CUSTOS</t>
  </si>
  <si>
    <t>GERENTE CORPORATIVO (A) DE OUVIDORIA</t>
  </si>
  <si>
    <t>LAILA CRISTINA RIBEIRO BORGES</t>
  </si>
  <si>
    <t>SUPERVISOR (A) DE FINANCAS</t>
  </si>
  <si>
    <t>RODRIGO REIS DE CARVALHO</t>
  </si>
  <si>
    <t>SUPERVISOR (A) DE SUPRIMENTOS</t>
  </si>
  <si>
    <t>carlo.felix@agirsaude.org.br</t>
  </si>
  <si>
    <t>cleia.alves@agirsaude.org.br</t>
  </si>
  <si>
    <t>laila.cristina@agirsaude.org.br</t>
  </si>
  <si>
    <t>rodrigo.reis@agirsaude.org.br</t>
  </si>
  <si>
    <t>Goiânia, 31 de janeiro de 2026</t>
  </si>
  <si>
    <t>UNIDADE: HOSPITAL ESTADUAL DE JATAÍ DR. SERAFIM DE CARVALHO</t>
  </si>
  <si>
    <t>HOSPITAL ESTADUAL DR. SERAFIM DE CARVALHO</t>
  </si>
  <si>
    <t>Competência: 01_2026</t>
  </si>
  <si>
    <t>HELIO RANES DE MENEZES FILHO</t>
  </si>
  <si>
    <t>JULIANO OLIVEIRA ROCHA</t>
  </si>
  <si>
    <t>MARILLYA ALVES NICOLAU</t>
  </si>
  <si>
    <t>ROGERIO NOVAES DOS SANTOS</t>
  </si>
  <si>
    <t>ANDRE ALVES DOS SANTOS</t>
  </si>
  <si>
    <t>PEDRO VINICIUS LEITE DE SOUSA</t>
  </si>
  <si>
    <t>LARA CRISTINA FERREIRA</t>
  </si>
  <si>
    <t>JEOVANE MARTINS DE SOUSA FILHO</t>
  </si>
  <si>
    <t>LEILA ANA DE JESUS SOUZA</t>
  </si>
  <si>
    <t>ROSE KELLY SOUSA LIMA</t>
  </si>
  <si>
    <t>MAX SUELEN LUIZ SANTANA</t>
  </si>
  <si>
    <t>THIAGO CORTEZ DA COSTA</t>
  </si>
  <si>
    <t>JADE ALVES DE SOUZA PACHECO</t>
  </si>
  <si>
    <t>RAFAEL ALVES DE SOUZA</t>
  </si>
  <si>
    <t>ANGELICA SILVA DE OLIVEIRA</t>
  </si>
  <si>
    <t>CARLA THAIS MOREIRA DOS SANTOS</t>
  </si>
  <si>
    <t>PAULO HENRIQUE PEREIRA SILVA</t>
  </si>
  <si>
    <t>POLLYANA LIMA MORAIS</t>
  </si>
  <si>
    <t>MATHEUS HENRIQUE DE OLIVEIRA</t>
  </si>
  <si>
    <t>GERLLANE LIMA BORGES RODRIGUES</t>
  </si>
  <si>
    <t>TONY RAMOS FERREIRA</t>
  </si>
  <si>
    <t>ANDERLAN DA SILVA GUIMARAES</t>
  </si>
  <si>
    <t>JOSE VITOR MOREIRA DA COSTA SILVESTRE</t>
  </si>
  <si>
    <t>LILIAN MARIA FERREIRA</t>
  </si>
  <si>
    <t>SUZANA FERREIRA MEIRA</t>
  </si>
  <si>
    <t>MEIRIELLEN DE SOUZA COSTA</t>
  </si>
  <si>
    <t>REGIANE ROSA PEREIRA DE CASTRO</t>
  </si>
  <si>
    <t>FELIPE FERREIRA SILVA ROSA</t>
  </si>
  <si>
    <t>ALLANA SOUZA PEREIRA</t>
  </si>
  <si>
    <t>JUSSANE LIMA DE OLIVEIRA</t>
  </si>
  <si>
    <t>BIANCA CONCEICAO DA SILVA DIAS</t>
  </si>
  <si>
    <t>CARLOS ANTONIO DA SILVA NETO</t>
  </si>
  <si>
    <t>RAFAEL DE JESUS PEREIRA</t>
  </si>
  <si>
    <t>LUCIANO ARAUJO DE ANDRADE</t>
  </si>
  <si>
    <t>FERNANDA CASTILHO SALLES BORGES</t>
  </si>
  <si>
    <t>TULIO GOMES PADOVANI</t>
  </si>
  <si>
    <t>FELIPE QUEIROZ MACHADO FERNANDES FERRUGEM</t>
  </si>
  <si>
    <t>ALINE CARVALHO COSTA</t>
  </si>
  <si>
    <t>GABRIELA KATRINNY AVELAR OLIVEIRA</t>
  </si>
  <si>
    <t>SANDRA MARTINS FREITAS FRANCO</t>
  </si>
  <si>
    <t>LUCAS GOULART GEHRKE</t>
  </si>
  <si>
    <t>RAFAEL FERREIRA COSTA</t>
  </si>
  <si>
    <t>THIAGO MARTINS BATISTA</t>
  </si>
  <si>
    <t>GABRIELA COSTA DE ASSIS</t>
  </si>
  <si>
    <t>JULIANA CUNHA COIMBRA</t>
  </si>
  <si>
    <t>ANA CAROLINY GOMES</t>
  </si>
  <si>
    <t>COORDENADOR (A) MEDICO (A)</t>
  </si>
  <si>
    <t>COORDENADOR (A) DE QUALIDADE</t>
  </si>
  <si>
    <t>DIRETOR (A) ADMINISTRATIVO E FINANCEIRO</t>
  </si>
  <si>
    <t>DIRETOR (A) GERAL</t>
  </si>
  <si>
    <t>DIRETOR (A) TECNICO (A) ASSISTENCIAL</t>
  </si>
  <si>
    <t>ENCARREGADO (A) ADMINISTRATIVO</t>
  </si>
  <si>
    <t>ENCARREGADO (A) DE FARMACIA</t>
  </si>
  <si>
    <t>ENCARREGADO (A) DE GOVERNANCA</t>
  </si>
  <si>
    <t>ENCARREGADO (A) DE VIGILANCIA E TRANSPORTE</t>
  </si>
  <si>
    <t>GERENTE ASSISTENCIAL</t>
  </si>
  <si>
    <t>GERENTE DE INFRAESTRUTURA</t>
  </si>
  <si>
    <t>GERENTE DO NUCLEO INTERNO DE REGULACAO</t>
  </si>
  <si>
    <t>GERENTE DE OPERACOES E LOGISTICA</t>
  </si>
  <si>
    <t>GERENTE DE PLANEJAMENTO ORCAMENTO E CUSTOS</t>
  </si>
  <si>
    <t>GERENTE DE RECURSOS HUMANOS</t>
  </si>
  <si>
    <t>GERENTE DE TECNOLOGIA DA INFORMACAO</t>
  </si>
  <si>
    <t>SECRETARIO (A) GERAL</t>
  </si>
  <si>
    <t>SUPERVISOR (A) DE ACOLHIMENTO</t>
  </si>
  <si>
    <t>SUPERVISOR (A) DE ANALISES CLINICAS</t>
  </si>
  <si>
    <t>SUPERVISOR (A) DE ALMOXARIFADO</t>
  </si>
  <si>
    <t>SUPERVISOR (A) DE ADMINISTRACAO DE PESSOAL</t>
  </si>
  <si>
    <t>SUPERVISOR (A) ASSISTENCIAL</t>
  </si>
  <si>
    <t>SUPERVISOR (A) DE ENFERMAGEM - CENTRO CIRURGICO E CME</t>
  </si>
  <si>
    <t>SUPERVISOR (A) DE ENFERMAGEM - AMBULATORIO E EXAMES</t>
  </si>
  <si>
    <t>SUPERVISOR (A) DE ENFERMAGEM - INTERNACAO</t>
  </si>
  <si>
    <t>SUPERVISOR (A) DE ENSINO E PESQUISA</t>
  </si>
  <si>
    <t>SUPERVISOR (A) DE EXPERIENCIA DO PACIENTE</t>
  </si>
  <si>
    <t>SUPERVISOR (A) DE ENFERMAGEM - URGENCIA E EMERGENCIA</t>
  </si>
  <si>
    <t>SUPERVISOR (A) DE EQUIPAMENTOS</t>
  </si>
  <si>
    <t>SUPERVISOR (A) DE ENFERMAGEM - UTI</t>
  </si>
  <si>
    <t>SUPERVISOR (A) DE FATURAMENTO E PRONTUARIO</t>
  </si>
  <si>
    <t>SUPERVISOR (A) DE FARMACIA</t>
  </si>
  <si>
    <t>SUPERVISOR (A) DE GOVERNANCA</t>
  </si>
  <si>
    <t>SUPERVISOR (A) MULTIPROFISSIONAL</t>
  </si>
  <si>
    <t>SUPERVISOR (A) DO NUCLEO INTERNO DE REGULACAO</t>
  </si>
  <si>
    <t>SUPERVISOR (A) DE NUTRICAO</t>
  </si>
  <si>
    <t>SUPERVISOR (A) OPERACIONAL DE TI</t>
  </si>
  <si>
    <t>SUPERVISOR (A) DE PATRIMONIO</t>
  </si>
  <si>
    <t>SUPERVISOR (A) DE PLANEJAMENTO</t>
  </si>
  <si>
    <t>SUPERVISOR (A) DE RECURSOS HUMANOS</t>
  </si>
  <si>
    <t>rafael.souza@hej.org.br</t>
  </si>
  <si>
    <t>angelica.oliveira@hej.org.br</t>
  </si>
  <si>
    <t>carla.santos@hej.org.br</t>
  </si>
  <si>
    <t>anderlan.guimaraes@hej.org.br</t>
  </si>
  <si>
    <t>meiriellen.costa@hej.org.br</t>
  </si>
  <si>
    <t>felipe.rosa@hej.org.br</t>
  </si>
  <si>
    <t>allana.souza@hej.org.br</t>
  </si>
  <si>
    <t>bianca.dias@hej.org.br</t>
  </si>
  <si>
    <t>RAFAEL.PEREIRA@HEJ.ORG.BR</t>
  </si>
  <si>
    <t>JONATAS DE OLIVEIRA SOUZA</t>
  </si>
  <si>
    <t>REBECCA EMMANUELLY DA SILVA MERA SOUZA</t>
  </si>
  <si>
    <t>ENCARREGADO (A) DE ACOLHIMENTO</t>
  </si>
  <si>
    <t>701.*.*-01</t>
  </si>
  <si>
    <t>016.*.*-01</t>
  </si>
  <si>
    <t>087.*.*-70</t>
  </si>
  <si>
    <t>029.*.*-05</t>
  </si>
  <si>
    <t>813.*.*-91</t>
  </si>
  <si>
    <t>030.*.*-21</t>
  </si>
  <si>
    <t>041.*.*-70</t>
  </si>
  <si>
    <t>039.*.*-23</t>
  </si>
  <si>
    <t>029.*.*-50</t>
  </si>
  <si>
    <t>024.*.*-97</t>
  </si>
  <si>
    <t>702.*.*-50</t>
  </si>
  <si>
    <t>939.*.*-68</t>
  </si>
  <si>
    <t>017.*.*-45</t>
  </si>
  <si>
    <t>054.*.*-21</t>
  </si>
  <si>
    <t>907.*.*-91</t>
  </si>
  <si>
    <t>014.*.*-01</t>
  </si>
  <si>
    <t>030.*.*-16</t>
  </si>
  <si>
    <t>033.*.*-33</t>
  </si>
  <si>
    <t>706.*.*-41</t>
  </si>
  <si>
    <t>018.*.*-79</t>
  </si>
  <si>
    <t>046.*.*-41</t>
  </si>
  <si>
    <t>991.*.*-04</t>
  </si>
  <si>
    <t>041.*.*-90</t>
  </si>
  <si>
    <t>011.*.*-43</t>
  </si>
  <si>
    <t>981.*.*-68</t>
  </si>
  <si>
    <t>887.*.*-49</t>
  </si>
  <si>
    <t>036.*.*-48</t>
  </si>
  <si>
    <t>750.*.*-15</t>
  </si>
  <si>
    <t>024.*.*-96</t>
  </si>
  <si>
    <t>023.*.*-96</t>
  </si>
  <si>
    <t>024.*.*-89</t>
  </si>
  <si>
    <t>017.*.*-09</t>
  </si>
  <si>
    <t>005.*.*-29</t>
  </si>
  <si>
    <t>025.*.*-08</t>
  </si>
  <si>
    <t>039.*.*-45</t>
  </si>
  <si>
    <t>043.*.*-80</t>
  </si>
  <si>
    <t>034.*.*-73</t>
  </si>
  <si>
    <t>981.*.*-04</t>
  </si>
  <si>
    <t>703.*.*-71</t>
  </si>
  <si>
    <t>710.*.*-59</t>
  </si>
  <si>
    <t>017.*.*-83</t>
  </si>
  <si>
    <t>727.*.*-49</t>
  </si>
  <si>
    <t>900.*.*-53</t>
  </si>
  <si>
    <t>046.*.*-79</t>
  </si>
  <si>
    <t>024.*.*-47</t>
  </si>
  <si>
    <t>950.*.*-49</t>
  </si>
  <si>
    <t>014.*.*-77</t>
  </si>
  <si>
    <t>805.*.*-72</t>
  </si>
  <si>
    <t>270.*.*-20</t>
  </si>
  <si>
    <t>786.*.*-49</t>
  </si>
  <si>
    <t>693.*.*-34</t>
  </si>
  <si>
    <t>894.*.*-68</t>
  </si>
  <si>
    <t>190.*.*-20</t>
  </si>
  <si>
    <t>971.*.*-15</t>
  </si>
  <si>
    <t>700.*.*-86</t>
  </si>
  <si>
    <t>004.*.*-97</t>
  </si>
  <si>
    <t>008.*.*-28</t>
  </si>
  <si>
    <t>008.*.*-20</t>
  </si>
  <si>
    <t>010.*.*-07</t>
  </si>
  <si>
    <t>017.*.*-16</t>
  </si>
  <si>
    <t>023.*.*-10</t>
  </si>
  <si>
    <t>043.*.*-02</t>
  </si>
  <si>
    <t>072.*.*-54</t>
  </si>
  <si>
    <t>024.*.*-93</t>
  </si>
  <si>
    <t>107.*.*-08</t>
  </si>
  <si>
    <t>013.*.*-96</t>
  </si>
  <si>
    <t>037.*.*-05</t>
  </si>
  <si>
    <t>781.*.*-53</t>
  </si>
  <si>
    <t>002.*.*-30</t>
  </si>
  <si>
    <t>023.*.*-09</t>
  </si>
  <si>
    <t>597.*.*-68</t>
  </si>
  <si>
    <t>012.*.*-79</t>
  </si>
  <si>
    <t>039.*.*-11</t>
  </si>
  <si>
    <t>019.*.*-32</t>
  </si>
  <si>
    <t>714.*.*-49</t>
  </si>
  <si>
    <t>042.*.*-46</t>
  </si>
  <si>
    <t>043.*.*-58</t>
  </si>
  <si>
    <t>287.*.*-27</t>
  </si>
  <si>
    <t>696.*.*-04</t>
  </si>
  <si>
    <t>993.*.*-78</t>
  </si>
  <si>
    <t>016.*.*-77</t>
  </si>
  <si>
    <t>785.*.*-87</t>
  </si>
  <si>
    <t>012.*.*-59</t>
  </si>
  <si>
    <t>036.*.*-75</t>
  </si>
  <si>
    <t>018.*.*-25</t>
  </si>
  <si>
    <t>019.*.*-10</t>
  </si>
  <si>
    <t>018.*.*-57</t>
  </si>
  <si>
    <t>691.*.*-20</t>
  </si>
  <si>
    <t>683.*.*-72</t>
  </si>
  <si>
    <t>041.*.*-27</t>
  </si>
  <si>
    <t>958.*.*-15</t>
  </si>
  <si>
    <t>047.*.*-83</t>
  </si>
  <si>
    <t>038.*.*-86</t>
  </si>
  <si>
    <t>009.*.*-84</t>
  </si>
  <si>
    <t>019.*.*-81</t>
  </si>
  <si>
    <t>004.*.*-50</t>
  </si>
  <si>
    <t>051.*.*-24</t>
  </si>
  <si>
    <t>032.*.*-52</t>
  </si>
  <si>
    <t>019.*.*-17</t>
  </si>
  <si>
    <t>052.*.*-50</t>
  </si>
  <si>
    <t>974.*.*-91</t>
  </si>
  <si>
    <t>031.*.*-02</t>
  </si>
  <si>
    <t>750.*.*-68</t>
  </si>
  <si>
    <t>022.*.*-00</t>
  </si>
  <si>
    <t>700.*.*-64</t>
  </si>
  <si>
    <t>632.*.*-49</t>
  </si>
  <si>
    <t>011.*.*-85</t>
  </si>
  <si>
    <t>014.*.*-47</t>
  </si>
  <si>
    <t>029.*.*-00</t>
  </si>
  <si>
    <t>097.*.*-88</t>
  </si>
  <si>
    <t>020.*.*-00</t>
  </si>
  <si>
    <t>107.*.*-90</t>
  </si>
  <si>
    <t>039.*.*-70</t>
  </si>
  <si>
    <t>044.*.*-32</t>
  </si>
  <si>
    <t>014.*.*-27</t>
  </si>
  <si>
    <t>039.*.*-10</t>
  </si>
  <si>
    <t>043.*.*-07</t>
  </si>
  <si>
    <t>027.*.*-50</t>
  </si>
  <si>
    <t>463.*.*-28</t>
  </si>
  <si>
    <t>Nota: A remuneração dos Superintendentes da AGIR, única e não cumulativa, se dá como contraprestação pelo gerenciamento de todas as unidades de saúde administradas pela AGIR.</t>
  </si>
  <si>
    <t>Andreza Alves Pereira</t>
  </si>
  <si>
    <t>Analista de Recursos Humanos</t>
  </si>
  <si>
    <t>José Augustinho Zago</t>
  </si>
  <si>
    <t>Gerente Corporativo (A) de Administração de Pessoal</t>
  </si>
  <si>
    <t>64 3632-8700</t>
  </si>
  <si>
    <t>aline.carvalho@hej.org.br</t>
  </si>
  <si>
    <t>ana.gomes@hej.org.br</t>
  </si>
  <si>
    <t>seger@hej.org.br</t>
  </si>
  <si>
    <t>carlos.neto@hej.org.br</t>
  </si>
  <si>
    <t>fernanda.borges@hej.org.br</t>
  </si>
  <si>
    <t>custos@hej.org.br</t>
  </si>
  <si>
    <t>jose.silvestre@hej.org.br</t>
  </si>
  <si>
    <t>juliana.coimbra@hej.org.br</t>
  </si>
  <si>
    <t>lucas.gehrke@hej.org.br</t>
  </si>
  <si>
    <t>max.suelen@hej.org.br</t>
  </si>
  <si>
    <t>paulo.silva@hej.org.br</t>
  </si>
  <si>
    <t>rafael.costa@hej.org.br</t>
  </si>
  <si>
    <t>regiane.castro@hej.org.br</t>
  </si>
  <si>
    <t>sandra.franco@hej.org.br</t>
  </si>
  <si>
    <t>suzana.meira@hej.org.br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</si>
</sst>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#,###.00"/>
  </numFmts>
  <fonts count="3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rgb="FF1F497D"/>
      <name val="Calibri"/>
      <family val="2"/>
      <charset val="1"/>
    </font>
    <font>
      <b/>
      <sz val="13"/>
      <color rgb="FF1F497D"/>
      <name val="Calibri"/>
      <family val="2"/>
      <charset val="1"/>
    </font>
    <font>
      <b/>
      <sz val="11"/>
      <color rgb="FF1F497D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sz val="10"/>
      <name val="Arial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rgb="FF1F497D"/>
      <name val="Cambria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11"/>
      <color rgb="FF9C6500"/>
      <name val="Calibri"/>
      <family val="2"/>
      <scheme val="minor"/>
    </font>
    <font>
      <u/>
      <sz val="11"/>
      <color theme="10"/>
      <name val="Calibri"/>
      <family val="2"/>
      <charset val="1"/>
    </font>
    <font>
      <sz val="8"/>
      <name val="Arial"/>
      <family val="2"/>
    </font>
    <font>
      <sz val="8"/>
      <color theme="1"/>
      <name val="Arial"/>
      <family val="2"/>
    </font>
    <font>
      <sz val="11"/>
      <name val="Calibri"/>
      <family val="2"/>
    </font>
    <font>
      <sz val="8"/>
      <color rgb="FF000000"/>
      <name val="Calibri"/>
      <family val="2"/>
      <scheme val="minor"/>
    </font>
    <font>
      <sz val="8.25"/>
      <color rgb="FF000000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C6EFCE"/>
      </patternFill>
    </fill>
    <fill>
      <patternFill patternType="solid">
        <fgColor rgb="FFCCC1DA"/>
        <bgColor rgb="FFB9CDE5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A7C0DE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4F81BD"/>
        <bgColor rgb="FF4BACC6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F8001"/>
      </patternFill>
    </fill>
    <fill>
      <patternFill patternType="solid">
        <fgColor rgb="FFFFC7CE"/>
        <bgColor rgb="FFFCD5B5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6EFCE"/>
        <bgColor rgb="FFD7E4BD"/>
      </patternFill>
    </fill>
    <fill>
      <patternFill patternType="solid">
        <fgColor rgb="FFFFCC99"/>
        <bgColor rgb="FFFAC090"/>
      </patternFill>
    </fill>
    <fill>
      <patternFill patternType="solid">
        <fgColor rgb="FFFFEB9C"/>
        <bgColor rgb="FFFCD5B5"/>
      </patternFill>
    </fill>
    <fill>
      <patternFill patternType="solid">
        <fgColor rgb="FFFFFFCC"/>
        <bgColor rgb="FFEBF1DE"/>
      </patternFill>
    </fill>
    <fill>
      <patternFill patternType="solid">
        <fgColor rgb="FFFFFFFF"/>
        <bgColor rgb="FFF2F2F2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4">
    <xf numFmtId="0" fontId="0" fillId="0" borderId="0"/>
    <xf numFmtId="0" fontId="18" fillId="2" borderId="0" applyBorder="0" applyProtection="0"/>
    <xf numFmtId="0" fontId="18" fillId="2" borderId="0" applyBorder="0" applyProtection="0"/>
    <xf numFmtId="0" fontId="18" fillId="2" borderId="0" applyBorder="0" applyProtection="0"/>
    <xf numFmtId="0" fontId="18" fillId="3" borderId="0" applyBorder="0" applyProtection="0"/>
    <xf numFmtId="0" fontId="18" fillId="3" borderId="0" applyBorder="0" applyProtection="0"/>
    <xf numFmtId="0" fontId="18" fillId="3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5" borderId="0" applyBorder="0" applyProtection="0"/>
    <xf numFmtId="0" fontId="18" fillId="5" borderId="0" applyBorder="0" applyProtection="0"/>
    <xf numFmtId="0" fontId="18" fillId="5" borderId="0" applyBorder="0" applyProtection="0"/>
    <xf numFmtId="0" fontId="18" fillId="6" borderId="0" applyBorder="0" applyProtection="0"/>
    <xf numFmtId="0" fontId="18" fillId="6" borderId="0" applyBorder="0" applyProtection="0"/>
    <xf numFmtId="0" fontId="18" fillId="6" borderId="0" applyBorder="0" applyProtection="0"/>
    <xf numFmtId="0" fontId="18" fillId="7" borderId="0" applyBorder="0" applyProtection="0"/>
    <xf numFmtId="0" fontId="18" fillId="7" borderId="0" applyBorder="0" applyProtection="0"/>
    <xf numFmtId="0" fontId="18" fillId="7" borderId="0" applyBorder="0" applyProtection="0"/>
    <xf numFmtId="0" fontId="18" fillId="8" borderId="0" applyBorder="0" applyProtection="0"/>
    <xf numFmtId="0" fontId="18" fillId="8" borderId="0" applyBorder="0" applyProtection="0"/>
    <xf numFmtId="0" fontId="18" fillId="8" borderId="0" applyBorder="0" applyProtection="0"/>
    <xf numFmtId="0" fontId="18" fillId="9" borderId="0" applyBorder="0" applyProtection="0"/>
    <xf numFmtId="0" fontId="18" fillId="9" borderId="0" applyBorder="0" applyProtection="0"/>
    <xf numFmtId="0" fontId="18" fillId="9" borderId="0" applyBorder="0" applyProtection="0"/>
    <xf numFmtId="0" fontId="18" fillId="10" borderId="0" applyBorder="0" applyProtection="0"/>
    <xf numFmtId="0" fontId="18" fillId="10" borderId="0" applyBorder="0" applyProtection="0"/>
    <xf numFmtId="0" fontId="18" fillId="10" borderId="0" applyBorder="0" applyProtection="0"/>
    <xf numFmtId="0" fontId="18" fillId="11" borderId="0" applyBorder="0" applyProtection="0"/>
    <xf numFmtId="0" fontId="18" fillId="11" borderId="0" applyBorder="0" applyProtection="0"/>
    <xf numFmtId="0" fontId="18" fillId="11" borderId="0" applyBorder="0" applyProtection="0"/>
    <xf numFmtId="0" fontId="18" fillId="12" borderId="0" applyBorder="0" applyProtection="0"/>
    <xf numFmtId="0" fontId="18" fillId="12" borderId="0" applyBorder="0" applyProtection="0"/>
    <xf numFmtId="0" fontId="18" fillId="12" borderId="0" applyBorder="0" applyProtection="0"/>
    <xf numFmtId="0" fontId="18" fillId="13" borderId="0" applyBorder="0" applyProtection="0"/>
    <xf numFmtId="0" fontId="18" fillId="13" borderId="0" applyBorder="0" applyProtection="0"/>
    <xf numFmtId="0" fontId="18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9" borderId="0" applyBorder="0" applyProtection="0"/>
    <xf numFmtId="0" fontId="2" fillId="20" borderId="0" applyBorder="0" applyProtection="0"/>
    <xf numFmtId="0" fontId="2" fillId="21" borderId="0" applyBorder="0" applyProtection="0"/>
    <xf numFmtId="0" fontId="2" fillId="22" borderId="0" applyBorder="0" applyProtection="0"/>
    <xf numFmtId="0" fontId="2" fillId="23" borderId="0" applyBorder="0" applyProtection="0"/>
    <xf numFmtId="0" fontId="2" fillId="24" borderId="0" applyBorder="0" applyProtection="0"/>
    <xf numFmtId="0" fontId="2" fillId="25" borderId="0" applyBorder="0" applyProtection="0"/>
    <xf numFmtId="0" fontId="3" fillId="26" borderId="0" applyBorder="0" applyProtection="0"/>
    <xf numFmtId="0" fontId="4" fillId="27" borderId="1" applyProtection="0"/>
    <xf numFmtId="0" fontId="5" fillId="28" borderId="2" applyProtection="0"/>
    <xf numFmtId="0" fontId="6" fillId="0" borderId="0" applyBorder="0" applyProtection="0"/>
    <xf numFmtId="0" fontId="7" fillId="29" borderId="0" applyBorder="0" applyProtection="0"/>
    <xf numFmtId="0" fontId="8" fillId="0" borderId="3" applyProtection="0"/>
    <xf numFmtId="0" fontId="9" fillId="0" borderId="4" applyProtection="0"/>
    <xf numFmtId="0" fontId="10" fillId="0" borderId="5" applyProtection="0"/>
    <xf numFmtId="0" fontId="10" fillId="0" borderId="0" applyBorder="0" applyProtection="0"/>
    <xf numFmtId="0" fontId="11" fillId="30" borderId="1" applyProtection="0"/>
    <xf numFmtId="0" fontId="12" fillId="0" borderId="6" applyProtection="0"/>
    <xf numFmtId="0" fontId="13" fillId="31" borderId="0" applyBorder="0" applyProtection="0"/>
    <xf numFmtId="0" fontId="14" fillId="0" borderId="0"/>
    <xf numFmtId="0" fontId="18" fillId="32" borderId="7" applyProtection="0"/>
    <xf numFmtId="0" fontId="18" fillId="32" borderId="7" applyProtection="0"/>
    <xf numFmtId="0" fontId="15" fillId="27" borderId="8" applyProtection="0"/>
    <xf numFmtId="0" fontId="16" fillId="0" borderId="0" applyBorder="0" applyProtection="0"/>
    <xf numFmtId="0" fontId="17" fillId="0" borderId="0" applyBorder="0" applyProtection="0"/>
    <xf numFmtId="0" fontId="22" fillId="34" borderId="0" applyNumberFormat="0" applyBorder="0" applyAlignment="0" applyProtection="0"/>
    <xf numFmtId="0" fontId="21" fillId="35" borderId="0" applyNumberFormat="0" applyBorder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6" fillId="36" borderId="0" applyNumberFormat="0" applyBorder="0" applyAlignment="0" applyProtection="0"/>
    <xf numFmtId="0" fontId="1" fillId="37" borderId="7" applyNumberFormat="0" applyFont="0" applyAlignment="0" applyProtection="0"/>
    <xf numFmtId="0" fontId="27" fillId="0" borderId="0" applyNumberFormat="0" applyFill="0" applyBorder="0" applyAlignment="0" applyProtection="0"/>
  </cellStyleXfs>
  <cellXfs count="73">
    <xf numFmtId="0" fontId="0" fillId="0" borderId="0" xfId="0"/>
    <xf numFmtId="0" fontId="23" fillId="33" borderId="0" xfId="0" applyFont="1" applyFill="1" applyAlignment="1">
      <alignment vertical="center"/>
    </xf>
    <xf numFmtId="0" fontId="23" fillId="33" borderId="0" xfId="0" applyFont="1" applyFill="1" applyAlignment="1">
      <alignment horizontal="center" vertical="center" wrapText="1"/>
    </xf>
    <xf numFmtId="0" fontId="23" fillId="33" borderId="0" xfId="0" applyFont="1" applyFill="1" applyAlignment="1">
      <alignment horizontal="center" vertical="center"/>
    </xf>
    <xf numFmtId="4" fontId="23" fillId="33" borderId="0" xfId="0" applyNumberFormat="1" applyFont="1" applyFill="1" applyAlignment="1">
      <alignment horizontal="right" vertical="center"/>
    </xf>
    <xf numFmtId="4" fontId="23" fillId="33" borderId="0" xfId="0" applyNumberFormat="1" applyFont="1" applyFill="1" applyAlignment="1">
      <alignment horizontal="center" vertical="center"/>
    </xf>
    <xf numFmtId="4" fontId="23" fillId="33" borderId="0" xfId="0" applyNumberFormat="1" applyFont="1" applyFill="1" applyAlignment="1">
      <alignment vertical="center"/>
    </xf>
    <xf numFmtId="0" fontId="24" fillId="33" borderId="9" xfId="0" applyFont="1" applyFill="1" applyBorder="1" applyAlignment="1">
      <alignment horizontal="center" vertical="center" wrapText="1"/>
    </xf>
    <xf numFmtId="4" fontId="24" fillId="33" borderId="9" xfId="0" applyNumberFormat="1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44" fontId="24" fillId="0" borderId="9" xfId="0" applyNumberFormat="1" applyFont="1" applyBorder="1" applyAlignment="1">
      <alignment horizontal="center" vertical="center" wrapText="1"/>
    </xf>
    <xf numFmtId="44" fontId="24" fillId="0" borderId="14" xfId="0" applyNumberFormat="1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44" fontId="24" fillId="0" borderId="9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left" vertical="center"/>
    </xf>
    <xf numFmtId="0" fontId="23" fillId="38" borderId="9" xfId="0" applyFont="1" applyFill="1" applyBorder="1" applyAlignment="1">
      <alignment horizontal="left" vertical="center"/>
    </xf>
    <xf numFmtId="0" fontId="23" fillId="39" borderId="0" xfId="0" applyFont="1" applyFill="1" applyAlignment="1">
      <alignment horizontal="left" vertical="center"/>
    </xf>
    <xf numFmtId="0" fontId="24" fillId="39" borderId="9" xfId="0" applyFont="1" applyFill="1" applyBorder="1" applyAlignment="1">
      <alignment horizontal="center" vertical="center" wrapText="1"/>
    </xf>
    <xf numFmtId="0" fontId="23" fillId="38" borderId="9" xfId="0" applyFont="1" applyFill="1" applyBorder="1" applyAlignment="1">
      <alignment horizontal="left" vertical="center" wrapText="1"/>
    </xf>
    <xf numFmtId="0" fontId="24" fillId="38" borderId="9" xfId="0" applyFont="1" applyFill="1" applyBorder="1" applyAlignment="1">
      <alignment horizontal="center" vertical="center" wrapText="1"/>
    </xf>
    <xf numFmtId="0" fontId="24" fillId="38" borderId="9" xfId="0" applyFont="1" applyFill="1" applyBorder="1" applyAlignment="1">
      <alignment horizontal="center" vertical="center"/>
    </xf>
    <xf numFmtId="0" fontId="28" fillId="0" borderId="9" xfId="73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0" fontId="23" fillId="33" borderId="0" xfId="0" applyFont="1" applyFill="1" applyAlignment="1">
      <alignment horizontal="left" vertical="center"/>
    </xf>
    <xf numFmtId="0" fontId="24" fillId="33" borderId="9" xfId="0" applyFont="1" applyFill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/>
    </xf>
    <xf numFmtId="0" fontId="29" fillId="0" borderId="9" xfId="73" applyFont="1" applyBorder="1" applyAlignment="1">
      <alignment horizontal="left" vertical="center" wrapText="1"/>
    </xf>
    <xf numFmtId="44" fontId="23" fillId="0" borderId="9" xfId="0" applyNumberFormat="1" applyFont="1" applyBorder="1" applyAlignment="1">
      <alignment horizontal="left" vertical="center"/>
    </xf>
    <xf numFmtId="164" fontId="23" fillId="0" borderId="9" xfId="0" applyNumberFormat="1" applyFont="1" applyBorder="1"/>
    <xf numFmtId="0" fontId="23" fillId="0" borderId="9" xfId="0" applyFont="1" applyBorder="1" applyAlignment="1">
      <alignment vertical="center"/>
    </xf>
    <xf numFmtId="0" fontId="23" fillId="38" borderId="9" xfId="0" applyFont="1" applyFill="1" applyBorder="1" applyAlignment="1">
      <alignment horizontal="left"/>
    </xf>
    <xf numFmtId="0" fontId="23" fillId="0" borderId="9" xfId="0" applyFont="1" applyBorder="1"/>
    <xf numFmtId="0" fontId="30" fillId="0" borderId="9" xfId="73" applyFont="1" applyBorder="1" applyAlignment="1">
      <alignment horizontal="left" vertical="center" wrapText="1"/>
    </xf>
    <xf numFmtId="0" fontId="23" fillId="39" borderId="0" xfId="0" applyFont="1" applyFill="1" applyAlignment="1">
      <alignment vertical="center"/>
    </xf>
    <xf numFmtId="0" fontId="23" fillId="39" borderId="0" xfId="0" applyFont="1" applyFill="1" applyAlignment="1">
      <alignment horizontal="center" vertical="center" wrapText="1"/>
    </xf>
    <xf numFmtId="0" fontId="23" fillId="39" borderId="0" xfId="0" applyFont="1" applyFill="1" applyAlignment="1">
      <alignment horizontal="center" vertical="center"/>
    </xf>
    <xf numFmtId="4" fontId="23" fillId="39" borderId="0" xfId="0" applyNumberFormat="1" applyFont="1" applyFill="1" applyAlignment="1">
      <alignment horizontal="right" vertical="center"/>
    </xf>
    <xf numFmtId="4" fontId="23" fillId="39" borderId="0" xfId="0" applyNumberFormat="1" applyFont="1" applyFill="1" applyAlignment="1">
      <alignment horizontal="center" vertical="center"/>
    </xf>
    <xf numFmtId="4" fontId="23" fillId="39" borderId="0" xfId="0" applyNumberFormat="1" applyFont="1" applyFill="1" applyAlignment="1">
      <alignment vertical="center"/>
    </xf>
    <xf numFmtId="0" fontId="24" fillId="39" borderId="9" xfId="0" applyFont="1" applyFill="1" applyBorder="1" applyAlignment="1">
      <alignment horizontal="left" vertical="center" wrapText="1"/>
    </xf>
    <xf numFmtId="4" fontId="24" fillId="39" borderId="9" xfId="0" applyNumberFormat="1" applyFont="1" applyFill="1" applyBorder="1" applyAlignment="1">
      <alignment horizontal="center" vertical="center" wrapText="1"/>
    </xf>
    <xf numFmtId="0" fontId="23" fillId="38" borderId="0" xfId="0" applyFont="1" applyFill="1"/>
    <xf numFmtId="0" fontId="31" fillId="38" borderId="9" xfId="0" applyFont="1" applyFill="1" applyBorder="1" applyAlignment="1">
      <alignment horizontal="center" vertical="center" wrapText="1"/>
    </xf>
    <xf numFmtId="164" fontId="31" fillId="38" borderId="9" xfId="0" applyNumberFormat="1" applyFont="1" applyFill="1" applyBorder="1"/>
    <xf numFmtId="49" fontId="31" fillId="40" borderId="9" xfId="0" applyNumberFormat="1" applyFont="1" applyFill="1" applyBorder="1" applyAlignment="1">
      <alignment horizontal="left" vertical="center" readingOrder="1"/>
    </xf>
    <xf numFmtId="0" fontId="31" fillId="40" borderId="9" xfId="0" applyFont="1" applyFill="1" applyBorder="1" applyAlignment="1">
      <alignment horizontal="right" vertical="center" readingOrder="1"/>
    </xf>
    <xf numFmtId="0" fontId="31" fillId="38" borderId="9" xfId="0" applyFont="1" applyFill="1" applyBorder="1" applyAlignment="1">
      <alignment vertical="center"/>
    </xf>
    <xf numFmtId="49" fontId="31" fillId="38" borderId="9" xfId="0" applyNumberFormat="1" applyFont="1" applyFill="1" applyBorder="1" applyAlignment="1">
      <alignment horizontal="left" vertical="center" readingOrder="1"/>
    </xf>
    <xf numFmtId="49" fontId="32" fillId="41" borderId="9" xfId="0" applyNumberFormat="1" applyFont="1" applyFill="1" applyBorder="1" applyAlignment="1">
      <alignment horizontal="left" vertical="center" readingOrder="1"/>
    </xf>
    <xf numFmtId="0" fontId="32" fillId="38" borderId="9" xfId="0" applyFont="1" applyFill="1" applyBorder="1" applyAlignment="1">
      <alignment horizontal="right" vertical="center" readingOrder="1"/>
    </xf>
    <xf numFmtId="49" fontId="23" fillId="39" borderId="0" xfId="0" applyNumberFormat="1" applyFont="1" applyFill="1" applyAlignment="1">
      <alignment vertical="center"/>
    </xf>
    <xf numFmtId="49" fontId="24" fillId="39" borderId="0" xfId="0" applyNumberFormat="1" applyFont="1" applyFill="1" applyAlignment="1">
      <alignment horizontal="left" vertical="center" wrapText="1"/>
    </xf>
    <xf numFmtId="49" fontId="24" fillId="39" borderId="9" xfId="0" applyNumberFormat="1" applyFont="1" applyFill="1" applyBorder="1" applyAlignment="1">
      <alignment horizontal="center" vertical="center" wrapText="1"/>
    </xf>
    <xf numFmtId="49" fontId="24" fillId="38" borderId="9" xfId="0" applyNumberFormat="1" applyFont="1" applyFill="1" applyBorder="1" applyAlignment="1">
      <alignment horizontal="center" vertical="center" wrapText="1"/>
    </xf>
    <xf numFmtId="49" fontId="24" fillId="33" borderId="9" xfId="0" applyNumberFormat="1" applyFont="1" applyFill="1" applyBorder="1" applyAlignment="1">
      <alignment horizontal="center" vertical="center" wrapText="1"/>
    </xf>
    <xf numFmtId="49" fontId="24" fillId="0" borderId="9" xfId="0" applyNumberFormat="1" applyFont="1" applyBorder="1" applyAlignment="1">
      <alignment horizontal="center" vertical="center"/>
    </xf>
    <xf numFmtId="49" fontId="23" fillId="33" borderId="0" xfId="0" applyNumberFormat="1" applyFont="1" applyFill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24" fillId="39" borderId="0" xfId="0" applyFont="1" applyFill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4" fontId="23" fillId="33" borderId="0" xfId="0" applyNumberFormat="1" applyFont="1" applyFill="1" applyAlignment="1">
      <alignment horizontal="center" vertical="center"/>
    </xf>
    <xf numFmtId="0" fontId="24" fillId="39" borderId="0" xfId="0" applyFont="1" applyFill="1" applyAlignment="1">
      <alignment horizontal="center" vertical="center"/>
    </xf>
    <xf numFmtId="0" fontId="25" fillId="39" borderId="0" xfId="0" applyFont="1" applyFill="1" applyAlignment="1">
      <alignment horizontal="center" vertical="center"/>
    </xf>
    <xf numFmtId="0" fontId="24" fillId="39" borderId="15" xfId="0" applyFont="1" applyFill="1" applyBorder="1" applyAlignment="1">
      <alignment horizontal="left" vertical="center" wrapText="1"/>
    </xf>
    <xf numFmtId="0" fontId="25" fillId="39" borderId="12" xfId="0" applyFont="1" applyFill="1" applyBorder="1" applyAlignment="1">
      <alignment horizontal="center" vertical="center"/>
    </xf>
    <xf numFmtId="0" fontId="25" fillId="39" borderId="13" xfId="0" applyFont="1" applyFill="1" applyBorder="1" applyAlignment="1">
      <alignment horizontal="center" vertical="center"/>
    </xf>
    <xf numFmtId="0" fontId="25" fillId="39" borderId="14" xfId="0" applyFont="1" applyFill="1" applyBorder="1" applyAlignment="1">
      <alignment horizontal="center" vertical="center"/>
    </xf>
    <xf numFmtId="0" fontId="25" fillId="33" borderId="16" xfId="0" applyFont="1" applyFill="1" applyBorder="1" applyAlignment="1">
      <alignment horizontal="center" vertical="center"/>
    </xf>
    <xf numFmtId="0" fontId="25" fillId="33" borderId="15" xfId="0" applyFont="1" applyFill="1" applyBorder="1" applyAlignment="1">
      <alignment horizontal="center" vertical="center"/>
    </xf>
    <xf numFmtId="0" fontId="25" fillId="33" borderId="17" xfId="0" applyFont="1" applyFill="1" applyBorder="1" applyAlignment="1">
      <alignment horizontal="center" vertical="center"/>
    </xf>
  </cellXfs>
  <cellStyles count="74">
    <cellStyle name="20% - Accent1" xfId="1" xr:uid="{00000000-0005-0000-0000-000006000000}"/>
    <cellStyle name="20% - Accent1 2" xfId="2" xr:uid="{00000000-0005-0000-0000-000007000000}"/>
    <cellStyle name="20% - Accent1_Planilha2" xfId="3" xr:uid="{00000000-0005-0000-0000-000008000000}"/>
    <cellStyle name="20% - Accent2" xfId="4" xr:uid="{00000000-0005-0000-0000-000009000000}"/>
    <cellStyle name="20% - Accent2 2" xfId="5" xr:uid="{00000000-0005-0000-0000-00000A000000}"/>
    <cellStyle name="20% - Accent2_Planilha2" xfId="6" xr:uid="{00000000-0005-0000-0000-00000B000000}"/>
    <cellStyle name="20% - Accent3" xfId="7" xr:uid="{00000000-0005-0000-0000-00000C000000}"/>
    <cellStyle name="20% - Accent3 2" xfId="8" xr:uid="{00000000-0005-0000-0000-00000D000000}"/>
    <cellStyle name="20% - Accent3_Planilha2" xfId="9" xr:uid="{00000000-0005-0000-0000-00000E000000}"/>
    <cellStyle name="20% - Accent4" xfId="10" xr:uid="{00000000-0005-0000-0000-00000F000000}"/>
    <cellStyle name="20% - Accent4 2" xfId="11" xr:uid="{00000000-0005-0000-0000-000010000000}"/>
    <cellStyle name="20% - Accent4_Planilha2" xfId="12" xr:uid="{00000000-0005-0000-0000-000011000000}"/>
    <cellStyle name="20% - Accent5" xfId="13" xr:uid="{00000000-0005-0000-0000-000012000000}"/>
    <cellStyle name="20% - Accent5 2" xfId="14" xr:uid="{00000000-0005-0000-0000-000013000000}"/>
    <cellStyle name="20% - Accent5_Planilha2" xfId="15" xr:uid="{00000000-0005-0000-0000-000014000000}"/>
    <cellStyle name="20% - Accent6" xfId="16" xr:uid="{00000000-0005-0000-0000-000015000000}"/>
    <cellStyle name="20% - Accent6 2" xfId="17" xr:uid="{00000000-0005-0000-0000-000016000000}"/>
    <cellStyle name="20% - Accent6_Planilha2" xfId="18" xr:uid="{00000000-0005-0000-0000-000017000000}"/>
    <cellStyle name="40% - Accent1" xfId="19" xr:uid="{00000000-0005-0000-0000-000018000000}"/>
    <cellStyle name="40% - Accent1 2" xfId="20" xr:uid="{00000000-0005-0000-0000-000019000000}"/>
    <cellStyle name="40% - Accent1_Planilha2" xfId="21" xr:uid="{00000000-0005-0000-0000-00001A000000}"/>
    <cellStyle name="40% - Accent2" xfId="22" xr:uid="{00000000-0005-0000-0000-00001B000000}"/>
    <cellStyle name="40% - Accent2 2" xfId="23" xr:uid="{00000000-0005-0000-0000-00001C000000}"/>
    <cellStyle name="40% - Accent2_Planilha2" xfId="24" xr:uid="{00000000-0005-0000-0000-00001D000000}"/>
    <cellStyle name="40% - Accent3" xfId="25" xr:uid="{00000000-0005-0000-0000-00001E000000}"/>
    <cellStyle name="40% - Accent3 2" xfId="26" xr:uid="{00000000-0005-0000-0000-00001F000000}"/>
    <cellStyle name="40% - Accent3_Planilha2" xfId="27" xr:uid="{00000000-0005-0000-0000-000020000000}"/>
    <cellStyle name="40% - Accent4" xfId="28" xr:uid="{00000000-0005-0000-0000-000021000000}"/>
    <cellStyle name="40% - Accent4 2" xfId="29" xr:uid="{00000000-0005-0000-0000-000022000000}"/>
    <cellStyle name="40% - Accent4_Planilha2" xfId="30" xr:uid="{00000000-0005-0000-0000-000023000000}"/>
    <cellStyle name="40% - Accent5" xfId="31" xr:uid="{00000000-0005-0000-0000-000024000000}"/>
    <cellStyle name="40% - Accent5 2" xfId="32" xr:uid="{00000000-0005-0000-0000-000025000000}"/>
    <cellStyle name="40% - Accent5_Planilha2" xfId="33" xr:uid="{00000000-0005-0000-0000-000026000000}"/>
    <cellStyle name="40% - Accent6" xfId="34" xr:uid="{00000000-0005-0000-0000-000027000000}"/>
    <cellStyle name="40% - Accent6 2" xfId="35" xr:uid="{00000000-0005-0000-0000-000028000000}"/>
    <cellStyle name="40% - Accent6_Planilha2" xfId="36" xr:uid="{00000000-0005-0000-0000-000029000000}"/>
    <cellStyle name="60% - Accent1" xfId="37" xr:uid="{00000000-0005-0000-0000-00002A000000}"/>
    <cellStyle name="60% - Accent2" xfId="38" xr:uid="{00000000-0005-0000-0000-00002B000000}"/>
    <cellStyle name="60% - Accent3" xfId="39" xr:uid="{00000000-0005-0000-0000-00002C000000}"/>
    <cellStyle name="60% - Accent4" xfId="40" xr:uid="{00000000-0005-0000-0000-00002D000000}"/>
    <cellStyle name="60% - Accent5" xfId="41" xr:uid="{00000000-0005-0000-0000-00002E000000}"/>
    <cellStyle name="60% - Accent6" xfId="42" xr:uid="{00000000-0005-0000-0000-00002F000000}"/>
    <cellStyle name="Accent1" xfId="43" xr:uid="{00000000-0005-0000-0000-000030000000}"/>
    <cellStyle name="Accent2" xfId="44" xr:uid="{00000000-0005-0000-0000-000031000000}"/>
    <cellStyle name="Accent3" xfId="45" xr:uid="{00000000-0005-0000-0000-000032000000}"/>
    <cellStyle name="Accent4" xfId="46" xr:uid="{00000000-0005-0000-0000-000033000000}"/>
    <cellStyle name="Accent5" xfId="47" xr:uid="{00000000-0005-0000-0000-000034000000}"/>
    <cellStyle name="Accent6" xfId="48" xr:uid="{00000000-0005-0000-0000-000035000000}"/>
    <cellStyle name="Bad" xfId="67" xr:uid="{F9D00101-CB30-4CF3-AE42-EE6DDF91C8FE}"/>
    <cellStyle name="Bad 1" xfId="49" xr:uid="{00000000-0005-0000-0000-000036000000}"/>
    <cellStyle name="Calculation" xfId="50" xr:uid="{00000000-0005-0000-0000-000037000000}"/>
    <cellStyle name="Check Cell" xfId="51" xr:uid="{00000000-0005-0000-0000-000038000000}"/>
    <cellStyle name="Explanatory Text" xfId="52" xr:uid="{00000000-0005-0000-0000-000039000000}"/>
    <cellStyle name="Good" xfId="68" xr:uid="{002817F7-8454-4168-B6D4-A737C9F5B37E}"/>
    <cellStyle name="Good 2" xfId="53" xr:uid="{00000000-0005-0000-0000-00003A000000}"/>
    <cellStyle name="Heading 1" xfId="69" xr:uid="{9D9D151F-1CB8-4630-9CE6-D1E00AE6C3E8}"/>
    <cellStyle name="Heading 1 3" xfId="54" xr:uid="{00000000-0005-0000-0000-00003B000000}"/>
    <cellStyle name="Heading 2" xfId="70" xr:uid="{E94614C7-7F2D-4080-8351-F4D9F6B2731C}"/>
    <cellStyle name="Heading 2 4" xfId="55" xr:uid="{00000000-0005-0000-0000-00003C000000}"/>
    <cellStyle name="Heading 3" xfId="56" xr:uid="{00000000-0005-0000-0000-00003D000000}"/>
    <cellStyle name="Heading 4" xfId="57" xr:uid="{00000000-0005-0000-0000-00003E000000}"/>
    <cellStyle name="Hiperlink" xfId="73" builtinId="8"/>
    <cellStyle name="Input" xfId="58" xr:uid="{00000000-0005-0000-0000-00003F000000}"/>
    <cellStyle name="Linked Cell" xfId="59" xr:uid="{00000000-0005-0000-0000-000040000000}"/>
    <cellStyle name="Neutral" xfId="71" xr:uid="{2446C8EE-3100-44F7-98C4-B7BFD9E81028}"/>
    <cellStyle name="Neutral 5" xfId="60" xr:uid="{00000000-0005-0000-0000-000041000000}"/>
    <cellStyle name="Normal" xfId="0" builtinId="0"/>
    <cellStyle name="Normal 2" xfId="61" xr:uid="{00000000-0005-0000-0000-000042000000}"/>
    <cellStyle name="Note" xfId="72" xr:uid="{AFAF4355-6291-412F-BC6F-DD9CAEF02E8F}"/>
    <cellStyle name="Note 2" xfId="62" xr:uid="{00000000-0005-0000-0000-000043000000}"/>
    <cellStyle name="Note 6" xfId="63" xr:uid="{00000000-0005-0000-0000-000044000000}"/>
    <cellStyle name="Output" xfId="64" xr:uid="{00000000-0005-0000-0000-000045000000}"/>
    <cellStyle name="Title" xfId="65" xr:uid="{00000000-0005-0000-0000-000046000000}"/>
    <cellStyle name="Warning Text" xfId="66" xr:uid="{00000000-0005-0000-0000-00004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EBF1DE"/>
      <rgbColor rgb="FF0000FF"/>
      <rgbColor rgb="FFFCD5B5"/>
      <rgbColor rgb="FFFDEADA"/>
      <rgbColor rgb="FFB7DEE8"/>
      <rgbColor rgb="FF9C0006"/>
      <rgbColor rgb="FF006100"/>
      <rgbColor rgb="FF000080"/>
      <rgbColor rgb="FF9C6500"/>
      <rgbColor rgb="FF800080"/>
      <rgbColor rgb="FFE6E0EC"/>
      <rgbColor rgb="FFCCC1DA"/>
      <rgbColor rgb="FF7F7F7F"/>
      <rgbColor rgb="FF95B3D7"/>
      <rgbColor rgb="FFC0504D"/>
      <rgbColor rgb="FFFFFFCC"/>
      <rgbColor rgb="FFDBEEF4"/>
      <rgbColor rgb="FF660066"/>
      <rgbColor rgb="FFF79646"/>
      <rgbColor rgb="FF0563C1"/>
      <rgbColor rgb="FFB9CDE5"/>
      <rgbColor rgb="FF000080"/>
      <rgbColor rgb="FFF2F2F2"/>
      <rgbColor rgb="FFC3D69B"/>
      <rgbColor rgb="FFD7E4BD"/>
      <rgbColor rgb="FF800080"/>
      <rgbColor rgb="FF800000"/>
      <rgbColor rgb="FFF2DCDB"/>
      <rgbColor rgb="FF0000FF"/>
      <rgbColor rgb="FFA7C0DE"/>
      <rgbColor rgb="FFDCE6F2"/>
      <rgbColor rgb="FFC6EFCE"/>
      <rgbColor rgb="FFFFEB9C"/>
      <rgbColor rgb="FF93CDDD"/>
      <rgbColor rgb="FFD99694"/>
      <rgbColor rgb="FFB3A2C7"/>
      <rgbColor rgb="FFFFCC99"/>
      <rgbColor rgb="FF4F81BD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B2B2B2"/>
      <rgbColor rgb="FF003300"/>
      <rgbColor rgb="FF333300"/>
      <rgbColor rgb="FFFFC7CE"/>
      <rgbColor rgb="FFE6B9B8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2798825</xdr:colOff>
      <xdr:row>3</xdr:row>
      <xdr:rowOff>52656</xdr:rowOff>
    </xdr:from>
    <xdr:to>
      <xdr:col>7</xdr:col>
      <xdr:colOff>2157281</xdr:colOff>
      <xdr:row>9</xdr:row>
      <xdr:rowOff>124588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F444D60-907D-4C30-92C4-18DB1C5CE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2675" y="481281"/>
          <a:ext cx="5328652" cy="9462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lara.marilia@agirsaude.org.br" TargetMode="External"/><Relationship Id="rId7" Type="http://schemas.openxmlformats.org/officeDocument/2006/relationships/hyperlink" Target="mailto:tatiane.pereira@agirsaude.org.br" TargetMode="External"/><Relationship Id="rId2" Type="http://schemas.openxmlformats.org/officeDocument/2006/relationships/hyperlink" Target="mailto:lara.marilia@agirsaude.org.br" TargetMode="External"/><Relationship Id="rId1" Type="http://schemas.openxmlformats.org/officeDocument/2006/relationships/hyperlink" Target="mailto:carlo.felix@agirsaude.org.br" TargetMode="External"/><Relationship Id="rId6" Type="http://schemas.openxmlformats.org/officeDocument/2006/relationships/hyperlink" Target="mailto:rayanne.pereira@agirsaude.org.br" TargetMode="External"/><Relationship Id="rId5" Type="http://schemas.openxmlformats.org/officeDocument/2006/relationships/hyperlink" Target="mailto:laryssa.cristina@agirsaude.org.br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mailto:ana.kenes@agirsaude.org.br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DC1D8-191F-48B4-A633-440327F140B6}">
  <sheetPr>
    <pageSetUpPr fitToPage="1"/>
  </sheetPr>
  <dimension ref="A4:AMG149"/>
  <sheetViews>
    <sheetView tabSelected="1" zoomScale="77" zoomScaleNormal="77" workbookViewId="0">
      <selection activeCell="H61" sqref="H61"/>
    </sheetView>
  </sheetViews>
  <sheetFormatPr defaultColWidth="19.140625" defaultRowHeight="11.25" x14ac:dyDescent="0.2"/>
  <cols>
    <col min="1" max="1" width="1.28515625" style="35" customWidth="1"/>
    <col min="2" max="2" width="23.28515625" style="36" customWidth="1"/>
    <col min="3" max="3" width="47.28515625" style="18" customWidth="1"/>
    <col min="4" max="4" width="47.28515625" style="52" customWidth="1"/>
    <col min="5" max="5" width="61.5703125" style="18" customWidth="1"/>
    <col min="6" max="6" width="13.140625" style="37" customWidth="1"/>
    <col min="7" max="7" width="14.85546875" style="37" bestFit="1" customWidth="1"/>
    <col min="8" max="8" width="33.5703125" style="37" customWidth="1"/>
    <col min="9" max="9" width="23.28515625" style="38" customWidth="1"/>
    <col min="10" max="10" width="14.85546875" style="39" customWidth="1"/>
    <col min="11" max="11" width="18.5703125" style="39" bestFit="1" customWidth="1"/>
    <col min="12" max="12" width="15.5703125" style="39" bestFit="1" customWidth="1"/>
    <col min="13" max="13" width="16.140625" style="39" bestFit="1" customWidth="1"/>
    <col min="14" max="14" width="15.7109375" style="39" customWidth="1"/>
    <col min="15" max="1021" width="19.140625" style="35"/>
    <col min="1022" max="16384" width="19.140625" style="43"/>
  </cols>
  <sheetData>
    <row r="4" spans="1:14" s="35" customFormat="1" x14ac:dyDescent="0.25">
      <c r="B4" s="36"/>
      <c r="C4" s="18"/>
      <c r="D4" s="52"/>
      <c r="E4" s="18"/>
      <c r="F4" s="37"/>
      <c r="G4" s="37"/>
      <c r="H4" s="37"/>
      <c r="I4" s="38"/>
      <c r="J4" s="39"/>
      <c r="K4" s="39"/>
      <c r="L4" s="39"/>
      <c r="M4" s="39"/>
      <c r="N4" s="39"/>
    </row>
    <row r="5" spans="1:14" x14ac:dyDescent="0.2">
      <c r="C5" s="36"/>
    </row>
    <row r="6" spans="1:14" x14ac:dyDescent="0.2">
      <c r="C6" s="36"/>
    </row>
    <row r="8" spans="1:14" s="35" customFormat="1" x14ac:dyDescent="0.25">
      <c r="B8" s="36"/>
      <c r="C8" s="18"/>
      <c r="D8" s="52"/>
      <c r="E8" s="18"/>
      <c r="F8" s="37"/>
      <c r="G8" s="37"/>
      <c r="H8" s="37"/>
      <c r="I8" s="38"/>
      <c r="J8" s="39"/>
      <c r="K8" s="39"/>
      <c r="L8" s="39"/>
      <c r="M8" s="39"/>
      <c r="N8" s="39"/>
    </row>
    <row r="9" spans="1:14" s="35" customFormat="1" x14ac:dyDescent="0.25">
      <c r="B9" s="64" t="s">
        <v>0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</row>
    <row r="10" spans="1:14" s="40" customFormat="1" x14ac:dyDescent="0.25">
      <c r="A10" s="35"/>
      <c r="B10" s="65" t="s">
        <v>1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</row>
    <row r="11" spans="1:14" s="40" customFormat="1" x14ac:dyDescent="0.25">
      <c r="A11" s="35"/>
      <c r="B11" s="66" t="s">
        <v>249</v>
      </c>
      <c r="C11" s="66"/>
      <c r="D11" s="53"/>
      <c r="E11" s="18"/>
      <c r="F11" s="37"/>
      <c r="G11" s="37"/>
      <c r="H11" s="37"/>
      <c r="I11" s="38"/>
      <c r="J11" s="39"/>
      <c r="K11" s="39"/>
      <c r="L11" s="39"/>
      <c r="M11" s="39"/>
      <c r="N11" s="39"/>
    </row>
    <row r="12" spans="1:14" s="40" customFormat="1" x14ac:dyDescent="0.25">
      <c r="A12" s="35"/>
      <c r="B12" s="67" t="s">
        <v>247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9"/>
    </row>
    <row r="13" spans="1:14" s="40" customFormat="1" ht="22.5" x14ac:dyDescent="0.25">
      <c r="A13" s="35"/>
      <c r="B13" s="19" t="s">
        <v>2</v>
      </c>
      <c r="C13" s="41" t="s">
        <v>3</v>
      </c>
      <c r="D13" s="54" t="s">
        <v>176</v>
      </c>
      <c r="E13" s="19" t="s">
        <v>4</v>
      </c>
      <c r="F13" s="19" t="s">
        <v>5</v>
      </c>
      <c r="G13" s="19" t="s">
        <v>6</v>
      </c>
      <c r="H13" s="19" t="s">
        <v>7</v>
      </c>
      <c r="I13" s="42" t="s">
        <v>8</v>
      </c>
      <c r="J13" s="42" t="s">
        <v>9</v>
      </c>
      <c r="K13" s="42" t="s">
        <v>10</v>
      </c>
      <c r="L13" s="42" t="s">
        <v>11</v>
      </c>
      <c r="M13" s="42" t="s">
        <v>12</v>
      </c>
      <c r="N13" s="42" t="s">
        <v>13</v>
      </c>
    </row>
    <row r="14" spans="1:14" s="40" customFormat="1" ht="22.5" x14ac:dyDescent="0.25">
      <c r="A14" s="35"/>
      <c r="B14" s="44" t="s">
        <v>248</v>
      </c>
      <c r="C14" s="50" t="s">
        <v>287</v>
      </c>
      <c r="D14" s="59" t="s">
        <v>348</v>
      </c>
      <c r="E14" s="50" t="s">
        <v>329</v>
      </c>
      <c r="F14" s="44" t="s">
        <v>21</v>
      </c>
      <c r="G14" s="46" t="s">
        <v>472</v>
      </c>
      <c r="H14" s="46" t="s">
        <v>473</v>
      </c>
      <c r="I14" s="51">
        <v>11655.65</v>
      </c>
      <c r="J14" s="47"/>
      <c r="K14" s="47"/>
      <c r="L14" s="47">
        <v>8642.73</v>
      </c>
      <c r="M14" s="48">
        <v>3012.92</v>
      </c>
      <c r="N14" s="47">
        <v>8642.73</v>
      </c>
    </row>
    <row r="15" spans="1:14" s="40" customFormat="1" ht="22.5" x14ac:dyDescent="0.25">
      <c r="A15" s="35"/>
      <c r="B15" s="44" t="s">
        <v>248</v>
      </c>
      <c r="C15" s="50" t="s">
        <v>278</v>
      </c>
      <c r="D15" s="59" t="s">
        <v>349</v>
      </c>
      <c r="E15" s="50" t="s">
        <v>321</v>
      </c>
      <c r="F15" s="44" t="s">
        <v>21</v>
      </c>
      <c r="G15" s="46" t="s">
        <v>472</v>
      </c>
      <c r="H15" s="46" t="s">
        <v>342</v>
      </c>
      <c r="I15" s="51">
        <v>11655.65</v>
      </c>
      <c r="J15" s="47"/>
      <c r="K15" s="47"/>
      <c r="L15" s="47">
        <v>8642.73</v>
      </c>
      <c r="M15" s="48">
        <v>3012.92</v>
      </c>
      <c r="N15" s="47">
        <v>8642.73</v>
      </c>
    </row>
    <row r="16" spans="1:14" s="40" customFormat="1" ht="22.5" x14ac:dyDescent="0.2">
      <c r="A16" s="35"/>
      <c r="B16" s="44" t="s">
        <v>248</v>
      </c>
      <c r="C16" s="50" t="s">
        <v>295</v>
      </c>
      <c r="D16" s="59" t="s">
        <v>350</v>
      </c>
      <c r="E16" s="50" t="s">
        <v>135</v>
      </c>
      <c r="F16" s="44" t="s">
        <v>21</v>
      </c>
      <c r="G16" s="46" t="s">
        <v>472</v>
      </c>
      <c r="H16" s="46" t="s">
        <v>474</v>
      </c>
      <c r="I16" s="51">
        <v>11655.65</v>
      </c>
      <c r="J16" s="47"/>
      <c r="K16" s="45"/>
      <c r="L16" s="47">
        <v>8642.73</v>
      </c>
      <c r="M16" s="48">
        <v>3012.92</v>
      </c>
      <c r="N16" s="47">
        <v>8642.73</v>
      </c>
    </row>
    <row r="17" spans="1:14" s="40" customFormat="1" ht="22.5" x14ac:dyDescent="0.25">
      <c r="A17" s="35"/>
      <c r="B17" s="44" t="s">
        <v>248</v>
      </c>
      <c r="C17" s="50" t="s">
        <v>271</v>
      </c>
      <c r="D17" s="59" t="s">
        <v>351</v>
      </c>
      <c r="E17" s="50" t="s">
        <v>316</v>
      </c>
      <c r="F17" s="44" t="s">
        <v>21</v>
      </c>
      <c r="G17" s="46" t="s">
        <v>472</v>
      </c>
      <c r="H17" s="46" t="s">
        <v>339</v>
      </c>
      <c r="I17" s="51">
        <v>14592.98</v>
      </c>
      <c r="J17" s="47">
        <v>740.94</v>
      </c>
      <c r="K17" s="47"/>
      <c r="L17" s="47">
        <v>7776.22</v>
      </c>
      <c r="M17" s="48">
        <v>6816.7599999999993</v>
      </c>
      <c r="N17" s="47">
        <v>7776.22</v>
      </c>
    </row>
    <row r="18" spans="1:14" s="40" customFormat="1" ht="22.5" x14ac:dyDescent="0.25">
      <c r="A18" s="35"/>
      <c r="B18" s="44" t="s">
        <v>248</v>
      </c>
      <c r="C18" s="50" t="s">
        <v>254</v>
      </c>
      <c r="D18" s="59" t="s">
        <v>352</v>
      </c>
      <c r="E18" s="50" t="s">
        <v>299</v>
      </c>
      <c r="F18" s="44" t="s">
        <v>21</v>
      </c>
      <c r="G18" s="46" t="s">
        <v>472</v>
      </c>
      <c r="H18" s="46" t="s">
        <v>475</v>
      </c>
      <c r="I18" s="51">
        <v>32575.64</v>
      </c>
      <c r="J18" s="47"/>
      <c r="K18" s="47"/>
      <c r="L18" s="47">
        <v>23809.72</v>
      </c>
      <c r="M18" s="48">
        <v>8765.92</v>
      </c>
      <c r="N18" s="47">
        <v>23809.72</v>
      </c>
    </row>
    <row r="19" spans="1:14" s="40" customFormat="1" ht="22.5" x14ac:dyDescent="0.25">
      <c r="A19" s="35"/>
      <c r="B19" s="44" t="s">
        <v>248</v>
      </c>
      <c r="C19" s="50" t="s">
        <v>264</v>
      </c>
      <c r="D19" s="59" t="s">
        <v>353</v>
      </c>
      <c r="E19" s="50" t="s">
        <v>309</v>
      </c>
      <c r="F19" s="44" t="s">
        <v>21</v>
      </c>
      <c r="G19" s="46" t="s">
        <v>472</v>
      </c>
      <c r="H19" s="46" t="s">
        <v>337</v>
      </c>
      <c r="I19" s="51">
        <v>17328.12</v>
      </c>
      <c r="J19" s="47"/>
      <c r="K19" s="47"/>
      <c r="L19" s="47">
        <v>12755.27</v>
      </c>
      <c r="M19" s="48">
        <v>4572.8500000000004</v>
      </c>
      <c r="N19" s="47">
        <v>12755.27</v>
      </c>
    </row>
    <row r="20" spans="1:14" s="40" customFormat="1" ht="22.5" x14ac:dyDescent="0.25">
      <c r="A20" s="35"/>
      <c r="B20" s="44" t="s">
        <v>248</v>
      </c>
      <c r="C20" s="50" t="s">
        <v>280</v>
      </c>
      <c r="D20" s="59" t="s">
        <v>354</v>
      </c>
      <c r="E20" s="50" t="s">
        <v>323</v>
      </c>
      <c r="F20" s="44" t="s">
        <v>21</v>
      </c>
      <c r="G20" s="46" t="s">
        <v>472</v>
      </c>
      <c r="H20" s="46" t="s">
        <v>343</v>
      </c>
      <c r="I20" s="51">
        <v>15797.49</v>
      </c>
      <c r="J20" s="47"/>
      <c r="K20" s="47"/>
      <c r="L20" s="47">
        <v>11605.56</v>
      </c>
      <c r="M20" s="48">
        <v>4191.93</v>
      </c>
      <c r="N20" s="47">
        <v>11605.56</v>
      </c>
    </row>
    <row r="21" spans="1:14" s="40" customFormat="1" ht="22.5" x14ac:dyDescent="0.25">
      <c r="A21" s="35"/>
      <c r="B21" s="44" t="s">
        <v>248</v>
      </c>
      <c r="C21" s="50" t="s">
        <v>265</v>
      </c>
      <c r="D21" s="59" t="s">
        <v>355</v>
      </c>
      <c r="E21" s="50" t="s">
        <v>310</v>
      </c>
      <c r="F21" s="44" t="s">
        <v>21</v>
      </c>
      <c r="G21" s="46" t="s">
        <v>472</v>
      </c>
      <c r="H21" s="46" t="s">
        <v>338</v>
      </c>
      <c r="I21" s="51">
        <v>17093.68</v>
      </c>
      <c r="J21" s="47"/>
      <c r="K21" s="47"/>
      <c r="L21" s="47">
        <v>12585.3</v>
      </c>
      <c r="M21" s="48">
        <v>4508.38</v>
      </c>
      <c r="N21" s="47">
        <v>12585.3</v>
      </c>
    </row>
    <row r="22" spans="1:14" s="40" customFormat="1" ht="22.5" x14ac:dyDescent="0.25">
      <c r="A22" s="35"/>
      <c r="B22" s="44" t="s">
        <v>248</v>
      </c>
      <c r="C22" s="50" t="s">
        <v>281</v>
      </c>
      <c r="D22" s="59" t="s">
        <v>356</v>
      </c>
      <c r="E22" s="50" t="s">
        <v>324</v>
      </c>
      <c r="F22" s="44" t="s">
        <v>21</v>
      </c>
      <c r="G22" s="46" t="s">
        <v>472</v>
      </c>
      <c r="H22" s="46" t="s">
        <v>476</v>
      </c>
      <c r="I22" s="51">
        <v>11655.65</v>
      </c>
      <c r="J22" s="47"/>
      <c r="K22" s="47"/>
      <c r="L22" s="47">
        <v>8642.73</v>
      </c>
      <c r="M22" s="48">
        <v>3012.92</v>
      </c>
      <c r="N22" s="47">
        <v>8642.73</v>
      </c>
    </row>
    <row r="23" spans="1:14" s="40" customFormat="1" ht="22.5" x14ac:dyDescent="0.25">
      <c r="A23" s="35"/>
      <c r="B23" s="44" t="s">
        <v>248</v>
      </c>
      <c r="C23" s="50" t="s">
        <v>277</v>
      </c>
      <c r="D23" s="59" t="s">
        <v>357</v>
      </c>
      <c r="E23" s="50" t="s">
        <v>320</v>
      </c>
      <c r="F23" s="44" t="s">
        <v>21</v>
      </c>
      <c r="G23" s="46" t="s">
        <v>472</v>
      </c>
      <c r="H23" s="46" t="s">
        <v>341</v>
      </c>
      <c r="I23" s="51">
        <v>11655.65</v>
      </c>
      <c r="J23" s="47"/>
      <c r="K23" s="47"/>
      <c r="L23" s="47">
        <v>8642.73</v>
      </c>
      <c r="M23" s="48">
        <v>3012.92</v>
      </c>
      <c r="N23" s="47">
        <v>8642.73</v>
      </c>
    </row>
    <row r="24" spans="1:14" s="40" customFormat="1" ht="22.5" x14ac:dyDescent="0.25">
      <c r="A24" s="35"/>
      <c r="B24" s="44" t="s">
        <v>248</v>
      </c>
      <c r="C24" s="50" t="s">
        <v>286</v>
      </c>
      <c r="D24" s="59" t="s">
        <v>358</v>
      </c>
      <c r="E24" s="50" t="s">
        <v>170</v>
      </c>
      <c r="F24" s="44" t="s">
        <v>21</v>
      </c>
      <c r="G24" s="46" t="s">
        <v>472</v>
      </c>
      <c r="H24" s="46" t="s">
        <v>475</v>
      </c>
      <c r="I24" s="51">
        <v>13218.61</v>
      </c>
      <c r="J24" s="47"/>
      <c r="K24" s="47"/>
      <c r="L24" s="47">
        <v>9775.8799999999992</v>
      </c>
      <c r="M24" s="48">
        <v>3442.73</v>
      </c>
      <c r="N24" s="47">
        <v>9775.8799999999992</v>
      </c>
    </row>
    <row r="25" spans="1:14" s="40" customFormat="1" ht="22.5" x14ac:dyDescent="0.25">
      <c r="A25" s="35"/>
      <c r="B25" s="44" t="s">
        <v>248</v>
      </c>
      <c r="C25" s="50" t="s">
        <v>284</v>
      </c>
      <c r="D25" s="59" t="s">
        <v>359</v>
      </c>
      <c r="E25" s="50" t="s">
        <v>327</v>
      </c>
      <c r="F25" s="44" t="s">
        <v>21</v>
      </c>
      <c r="G25" s="46" t="s">
        <v>472</v>
      </c>
      <c r="H25" s="46" t="s">
        <v>477</v>
      </c>
      <c r="I25" s="51">
        <v>11655.65</v>
      </c>
      <c r="J25" s="47"/>
      <c r="K25" s="47"/>
      <c r="L25" s="47">
        <v>8642.73</v>
      </c>
      <c r="M25" s="48">
        <v>3012.92</v>
      </c>
      <c r="N25" s="47">
        <v>8642.73</v>
      </c>
    </row>
    <row r="26" spans="1:14" s="40" customFormat="1" ht="22.5" x14ac:dyDescent="0.25">
      <c r="A26" s="35"/>
      <c r="B26" s="44" t="s">
        <v>248</v>
      </c>
      <c r="C26" s="50" t="s">
        <v>293</v>
      </c>
      <c r="D26" s="59" t="s">
        <v>360</v>
      </c>
      <c r="E26" s="50" t="s">
        <v>334</v>
      </c>
      <c r="F26" s="44" t="s">
        <v>21</v>
      </c>
      <c r="G26" s="46" t="s">
        <v>472</v>
      </c>
      <c r="H26" s="46" t="s">
        <v>478</v>
      </c>
      <c r="I26" s="51">
        <v>11264.91</v>
      </c>
      <c r="J26" s="47"/>
      <c r="K26" s="47"/>
      <c r="L26" s="47">
        <v>8359.44</v>
      </c>
      <c r="M26" s="48">
        <v>2905.4700000000003</v>
      </c>
      <c r="N26" s="47">
        <v>8359.44</v>
      </c>
    </row>
    <row r="27" spans="1:14" s="40" customFormat="1" ht="22.5" x14ac:dyDescent="0.2">
      <c r="A27" s="35"/>
      <c r="B27" s="44" t="s">
        <v>248</v>
      </c>
      <c r="C27" s="50" t="s">
        <v>288</v>
      </c>
      <c r="D27" s="59" t="s">
        <v>361</v>
      </c>
      <c r="E27" s="50" t="s">
        <v>330</v>
      </c>
      <c r="F27" s="44" t="s">
        <v>21</v>
      </c>
      <c r="G27" s="46" t="s">
        <v>472</v>
      </c>
      <c r="H27" s="46" t="s">
        <v>475</v>
      </c>
      <c r="I27" s="51">
        <v>11655.65</v>
      </c>
      <c r="J27" s="47"/>
      <c r="K27" s="45"/>
      <c r="L27" s="47">
        <v>8486.43</v>
      </c>
      <c r="M27" s="48">
        <v>3169.2200000000003</v>
      </c>
      <c r="N27" s="47">
        <v>8486.43</v>
      </c>
    </row>
    <row r="28" spans="1:14" s="40" customFormat="1" ht="22.5" x14ac:dyDescent="0.25">
      <c r="A28" s="35"/>
      <c r="B28" s="44" t="s">
        <v>248</v>
      </c>
      <c r="C28" s="50" t="s">
        <v>269</v>
      </c>
      <c r="D28" s="59" t="s">
        <v>362</v>
      </c>
      <c r="E28" s="50" t="s">
        <v>314</v>
      </c>
      <c r="F28" s="44" t="s">
        <v>21</v>
      </c>
      <c r="G28" s="46" t="s">
        <v>472</v>
      </c>
      <c r="H28" s="46" t="s">
        <v>475</v>
      </c>
      <c r="I28" s="51">
        <v>11264.91</v>
      </c>
      <c r="J28" s="47"/>
      <c r="K28" s="47"/>
      <c r="L28" s="47">
        <v>8359.44</v>
      </c>
      <c r="M28" s="48">
        <v>2905.4700000000003</v>
      </c>
      <c r="N28" s="47">
        <v>8359.44</v>
      </c>
    </row>
    <row r="29" spans="1:14" s="40" customFormat="1" ht="22.5" x14ac:dyDescent="0.25">
      <c r="A29" s="35"/>
      <c r="B29" s="44" t="s">
        <v>248</v>
      </c>
      <c r="C29" s="50" t="s">
        <v>250</v>
      </c>
      <c r="D29" s="59" t="s">
        <v>363</v>
      </c>
      <c r="E29" s="50" t="s">
        <v>296</v>
      </c>
      <c r="F29" s="44" t="s">
        <v>21</v>
      </c>
      <c r="G29" s="46" t="s">
        <v>472</v>
      </c>
      <c r="H29" s="46" t="s">
        <v>475</v>
      </c>
      <c r="I29" s="51">
        <v>19583.46</v>
      </c>
      <c r="J29" s="47"/>
      <c r="K29" s="47"/>
      <c r="L29" s="47">
        <v>14390.39</v>
      </c>
      <c r="M29" s="48">
        <v>5193.07</v>
      </c>
      <c r="N29" s="47">
        <v>14390.39</v>
      </c>
    </row>
    <row r="30" spans="1:14" s="40" customFormat="1" ht="22.5" x14ac:dyDescent="0.25">
      <c r="A30" s="35"/>
      <c r="B30" s="44" t="s">
        <v>248</v>
      </c>
      <c r="C30" s="50" t="s">
        <v>262</v>
      </c>
      <c r="D30" s="59" t="s">
        <v>364</v>
      </c>
      <c r="E30" s="50" t="s">
        <v>307</v>
      </c>
      <c r="F30" s="44" t="s">
        <v>21</v>
      </c>
      <c r="G30" s="46" t="s">
        <v>472</v>
      </c>
      <c r="H30" s="46" t="s">
        <v>475</v>
      </c>
      <c r="I30" s="51">
        <v>15009.73</v>
      </c>
      <c r="J30" s="47"/>
      <c r="K30" s="47"/>
      <c r="L30" s="47">
        <v>11074.44</v>
      </c>
      <c r="M30" s="48">
        <v>3935.29</v>
      </c>
      <c r="N30" s="47">
        <v>11074.44</v>
      </c>
    </row>
    <row r="31" spans="1:14" s="40" customFormat="1" ht="22.5" x14ac:dyDescent="0.25">
      <c r="A31" s="35"/>
      <c r="B31" s="44" t="s">
        <v>248</v>
      </c>
      <c r="C31" s="50" t="s">
        <v>257</v>
      </c>
      <c r="D31" s="59" t="s">
        <v>365</v>
      </c>
      <c r="E31" s="50" t="s">
        <v>302</v>
      </c>
      <c r="F31" s="44" t="s">
        <v>21</v>
      </c>
      <c r="G31" s="46" t="s">
        <v>472</v>
      </c>
      <c r="H31" s="46" t="s">
        <v>475</v>
      </c>
      <c r="I31" s="51">
        <v>7736.82</v>
      </c>
      <c r="J31" s="47"/>
      <c r="K31" s="47"/>
      <c r="L31" s="47">
        <v>5874.91</v>
      </c>
      <c r="M31" s="48">
        <v>1861.9099999999999</v>
      </c>
      <c r="N31" s="47">
        <v>5874.91</v>
      </c>
    </row>
    <row r="32" spans="1:14" s="40" customFormat="1" ht="22.5" x14ac:dyDescent="0.25">
      <c r="A32" s="35"/>
      <c r="B32" s="44" t="s">
        <v>248</v>
      </c>
      <c r="C32" s="50" t="s">
        <v>345</v>
      </c>
      <c r="D32" s="59" t="s">
        <v>366</v>
      </c>
      <c r="E32" s="50" t="s">
        <v>347</v>
      </c>
      <c r="F32" s="44" t="s">
        <v>21</v>
      </c>
      <c r="G32" s="46" t="s">
        <v>472</v>
      </c>
      <c r="H32" s="46" t="s">
        <v>475</v>
      </c>
      <c r="I32" s="51">
        <v>5869.36</v>
      </c>
      <c r="J32" s="47"/>
      <c r="K32" s="47"/>
      <c r="L32" s="47">
        <v>4115.49</v>
      </c>
      <c r="M32" s="48">
        <v>1753.8700000000001</v>
      </c>
      <c r="N32" s="47">
        <v>4115.49</v>
      </c>
    </row>
    <row r="33" spans="1:14" s="40" customFormat="1" ht="22.5" x14ac:dyDescent="0.25">
      <c r="A33" s="35"/>
      <c r="B33" s="44" t="s">
        <v>248</v>
      </c>
      <c r="C33" s="50" t="s">
        <v>272</v>
      </c>
      <c r="D33" s="59" t="s">
        <v>367</v>
      </c>
      <c r="E33" s="50" t="s">
        <v>317</v>
      </c>
      <c r="F33" s="44" t="s">
        <v>21</v>
      </c>
      <c r="G33" s="46" t="s">
        <v>472</v>
      </c>
      <c r="H33" s="46" t="s">
        <v>479</v>
      </c>
      <c r="I33" s="51">
        <v>11410.94</v>
      </c>
      <c r="J33" s="47"/>
      <c r="K33" s="47"/>
      <c r="L33" s="47">
        <v>8293.39</v>
      </c>
      <c r="M33" s="48">
        <v>3117.55</v>
      </c>
      <c r="N33" s="47">
        <v>8293.39</v>
      </c>
    </row>
    <row r="34" spans="1:14" s="40" customFormat="1" ht="22.5" x14ac:dyDescent="0.2">
      <c r="A34" s="35"/>
      <c r="B34" s="44" t="s">
        <v>248</v>
      </c>
      <c r="C34" s="50" t="s">
        <v>294</v>
      </c>
      <c r="D34" s="59" t="s">
        <v>368</v>
      </c>
      <c r="E34" s="50" t="s">
        <v>335</v>
      </c>
      <c r="F34" s="44" t="s">
        <v>21</v>
      </c>
      <c r="G34" s="46" t="s">
        <v>472</v>
      </c>
      <c r="H34" s="46" t="s">
        <v>480</v>
      </c>
      <c r="I34" s="51">
        <v>11655.65</v>
      </c>
      <c r="J34" s="47"/>
      <c r="K34" s="45"/>
      <c r="L34" s="47">
        <v>8642.73</v>
      </c>
      <c r="M34" s="48">
        <v>3012.92</v>
      </c>
      <c r="N34" s="47">
        <v>8642.73</v>
      </c>
    </row>
    <row r="35" spans="1:14" s="40" customFormat="1" ht="22.5" x14ac:dyDescent="0.25">
      <c r="A35" s="35"/>
      <c r="B35" s="44" t="s">
        <v>248</v>
      </c>
      <c r="C35" s="50" t="s">
        <v>251</v>
      </c>
      <c r="D35" s="59" t="s">
        <v>369</v>
      </c>
      <c r="E35" s="50" t="s">
        <v>296</v>
      </c>
      <c r="F35" s="44" t="s">
        <v>21</v>
      </c>
      <c r="G35" s="46" t="s">
        <v>472</v>
      </c>
      <c r="H35" s="46" t="s">
        <v>475</v>
      </c>
      <c r="I35" s="51">
        <v>19583.46</v>
      </c>
      <c r="J35" s="47"/>
      <c r="K35" s="47"/>
      <c r="L35" s="47">
        <v>15229.18</v>
      </c>
      <c r="M35" s="48">
        <v>4354.28</v>
      </c>
      <c r="N35" s="47">
        <v>15229.18</v>
      </c>
    </row>
    <row r="36" spans="1:14" s="40" customFormat="1" ht="22.5" x14ac:dyDescent="0.25">
      <c r="A36" s="35"/>
      <c r="B36" s="44" t="s">
        <v>248</v>
      </c>
      <c r="C36" s="50" t="s">
        <v>279</v>
      </c>
      <c r="D36" s="59" t="s">
        <v>370</v>
      </c>
      <c r="E36" s="50" t="s">
        <v>322</v>
      </c>
      <c r="F36" s="44" t="s">
        <v>21</v>
      </c>
      <c r="G36" s="46" t="s">
        <v>472</v>
      </c>
      <c r="H36" s="46" t="s">
        <v>475</v>
      </c>
      <c r="I36" s="51">
        <v>11771.31</v>
      </c>
      <c r="J36" s="47"/>
      <c r="K36" s="47"/>
      <c r="L36" s="47">
        <v>8637.56</v>
      </c>
      <c r="M36" s="48">
        <v>3133.7500000000005</v>
      </c>
      <c r="N36" s="47">
        <v>8637.56</v>
      </c>
    </row>
    <row r="37" spans="1:14" s="40" customFormat="1" ht="22.5" x14ac:dyDescent="0.25">
      <c r="A37" s="35"/>
      <c r="B37" s="44" t="s">
        <v>248</v>
      </c>
      <c r="C37" s="50" t="s">
        <v>256</v>
      </c>
      <c r="D37" s="59" t="s">
        <v>371</v>
      </c>
      <c r="E37" s="50" t="s">
        <v>301</v>
      </c>
      <c r="F37" s="44" t="s">
        <v>21</v>
      </c>
      <c r="G37" s="46" t="s">
        <v>472</v>
      </c>
      <c r="H37" s="46" t="s">
        <v>475</v>
      </c>
      <c r="I37" s="51">
        <v>5073.96</v>
      </c>
      <c r="J37" s="47"/>
      <c r="K37" s="47"/>
      <c r="L37" s="47">
        <v>4535.63</v>
      </c>
      <c r="M37" s="48">
        <v>538.33000000000004</v>
      </c>
      <c r="N37" s="47">
        <v>4535.63</v>
      </c>
    </row>
    <row r="38" spans="1:14" s="40" customFormat="1" ht="22.5" x14ac:dyDescent="0.25">
      <c r="A38" s="35"/>
      <c r="B38" s="44" t="s">
        <v>248</v>
      </c>
      <c r="C38" s="50" t="s">
        <v>258</v>
      </c>
      <c r="D38" s="59" t="s">
        <v>372</v>
      </c>
      <c r="E38" s="50" t="s">
        <v>303</v>
      </c>
      <c r="F38" s="44" t="s">
        <v>21</v>
      </c>
      <c r="G38" s="46" t="s">
        <v>472</v>
      </c>
      <c r="H38" s="46" t="s">
        <v>475</v>
      </c>
      <c r="I38" s="51">
        <v>8177.92</v>
      </c>
      <c r="J38" s="47"/>
      <c r="K38" s="47"/>
      <c r="L38" s="47">
        <v>6151.58</v>
      </c>
      <c r="M38" s="48">
        <v>2026.3400000000001</v>
      </c>
      <c r="N38" s="47">
        <v>6151.58</v>
      </c>
    </row>
    <row r="39" spans="1:14" s="40" customFormat="1" ht="22.5" x14ac:dyDescent="0.25">
      <c r="A39" s="35"/>
      <c r="B39" s="44" t="s">
        <v>248</v>
      </c>
      <c r="C39" s="50" t="s">
        <v>273</v>
      </c>
      <c r="D39" s="59" t="s">
        <v>373</v>
      </c>
      <c r="E39" s="50" t="s">
        <v>317</v>
      </c>
      <c r="F39" s="44" t="s">
        <v>21</v>
      </c>
      <c r="G39" s="46" t="s">
        <v>472</v>
      </c>
      <c r="H39" s="46" t="s">
        <v>475</v>
      </c>
      <c r="I39" s="51">
        <v>15238.02</v>
      </c>
      <c r="J39" s="47"/>
      <c r="K39" s="47"/>
      <c r="L39" s="47">
        <v>11119.99</v>
      </c>
      <c r="M39" s="48">
        <v>4118.03</v>
      </c>
      <c r="N39" s="47">
        <v>11119.99</v>
      </c>
    </row>
    <row r="40" spans="1:14" s="40" customFormat="1" ht="22.5" x14ac:dyDescent="0.25">
      <c r="A40" s="35"/>
      <c r="B40" s="44" t="s">
        <v>248</v>
      </c>
      <c r="C40" s="50" t="s">
        <v>290</v>
      </c>
      <c r="D40" s="59" t="s">
        <v>374</v>
      </c>
      <c r="E40" s="50" t="s">
        <v>171</v>
      </c>
      <c r="F40" s="44" t="s">
        <v>21</v>
      </c>
      <c r="G40" s="46" t="s">
        <v>472</v>
      </c>
      <c r="H40" s="46" t="s">
        <v>481</v>
      </c>
      <c r="I40" s="51">
        <v>11785.9</v>
      </c>
      <c r="J40" s="47"/>
      <c r="K40" s="47"/>
      <c r="L40" s="47">
        <v>8737.16</v>
      </c>
      <c r="M40" s="48">
        <v>3048.7400000000002</v>
      </c>
      <c r="N40" s="47">
        <v>8737.16</v>
      </c>
    </row>
    <row r="41" spans="1:14" s="40" customFormat="1" ht="22.5" x14ac:dyDescent="0.25">
      <c r="A41" s="35"/>
      <c r="B41" s="44" t="s">
        <v>248</v>
      </c>
      <c r="C41" s="50" t="s">
        <v>283</v>
      </c>
      <c r="D41" s="59" t="s">
        <v>375</v>
      </c>
      <c r="E41" s="50" t="s">
        <v>326</v>
      </c>
      <c r="F41" s="44" t="s">
        <v>21</v>
      </c>
      <c r="G41" s="46" t="s">
        <v>472</v>
      </c>
      <c r="H41" s="46" t="s">
        <v>475</v>
      </c>
      <c r="I41" s="51">
        <v>13218.61</v>
      </c>
      <c r="J41" s="47"/>
      <c r="K41" s="47"/>
      <c r="L41" s="47">
        <v>6648.32</v>
      </c>
      <c r="M41" s="48">
        <v>6570.2899999999991</v>
      </c>
      <c r="N41" s="47">
        <v>6648.32</v>
      </c>
    </row>
    <row r="42" spans="1:14" s="40" customFormat="1" ht="22.5" x14ac:dyDescent="0.25">
      <c r="A42" s="35"/>
      <c r="B42" s="44" t="s">
        <v>248</v>
      </c>
      <c r="C42" s="50" t="s">
        <v>252</v>
      </c>
      <c r="D42" s="59" t="s">
        <v>376</v>
      </c>
      <c r="E42" s="50" t="s">
        <v>297</v>
      </c>
      <c r="F42" s="44" t="s">
        <v>21</v>
      </c>
      <c r="G42" s="46" t="s">
        <v>472</v>
      </c>
      <c r="H42" s="46" t="s">
        <v>475</v>
      </c>
      <c r="I42" s="51">
        <v>12529.73</v>
      </c>
      <c r="J42" s="47"/>
      <c r="K42" s="47"/>
      <c r="L42" s="47">
        <v>9276.44</v>
      </c>
      <c r="M42" s="48">
        <v>3253.29</v>
      </c>
      <c r="N42" s="47">
        <v>9276.44</v>
      </c>
    </row>
    <row r="43" spans="1:14" s="40" customFormat="1" ht="22.5" x14ac:dyDescent="0.25">
      <c r="A43" s="35"/>
      <c r="B43" s="44" t="s">
        <v>248</v>
      </c>
      <c r="C43" s="50" t="s">
        <v>268</v>
      </c>
      <c r="D43" s="59" t="s">
        <v>377</v>
      </c>
      <c r="E43" s="50" t="s">
        <v>313</v>
      </c>
      <c r="F43" s="44" t="s">
        <v>21</v>
      </c>
      <c r="G43" s="46" t="s">
        <v>472</v>
      </c>
      <c r="H43" s="46" t="s">
        <v>475</v>
      </c>
      <c r="I43" s="51">
        <v>13218.61</v>
      </c>
      <c r="J43" s="47"/>
      <c r="K43" s="47"/>
      <c r="L43" s="47">
        <v>9307.66</v>
      </c>
      <c r="M43" s="48">
        <v>3910.9500000000003</v>
      </c>
      <c r="N43" s="47">
        <v>9307.66</v>
      </c>
    </row>
    <row r="44" spans="1:14" s="40" customFormat="1" ht="22.5" x14ac:dyDescent="0.25">
      <c r="A44" s="35"/>
      <c r="B44" s="44" t="s">
        <v>248</v>
      </c>
      <c r="C44" s="50" t="s">
        <v>260</v>
      </c>
      <c r="D44" s="59" t="s">
        <v>378</v>
      </c>
      <c r="E44" s="50" t="s">
        <v>305</v>
      </c>
      <c r="F44" s="44" t="s">
        <v>21</v>
      </c>
      <c r="G44" s="46" t="s">
        <v>472</v>
      </c>
      <c r="H44" s="46" t="s">
        <v>482</v>
      </c>
      <c r="I44" s="51">
        <v>15009.73</v>
      </c>
      <c r="J44" s="47"/>
      <c r="K44" s="47"/>
      <c r="L44" s="47">
        <v>10918.14</v>
      </c>
      <c r="M44" s="48">
        <v>4091.59</v>
      </c>
      <c r="N44" s="47">
        <v>10918.14</v>
      </c>
    </row>
    <row r="45" spans="1:14" s="40" customFormat="1" ht="22.5" x14ac:dyDescent="0.25">
      <c r="A45" s="35"/>
      <c r="B45" s="44" t="s">
        <v>248</v>
      </c>
      <c r="C45" s="50" t="s">
        <v>275</v>
      </c>
      <c r="D45" s="59" t="s">
        <v>379</v>
      </c>
      <c r="E45" s="50" t="s">
        <v>318</v>
      </c>
      <c r="F45" s="44" t="s">
        <v>21</v>
      </c>
      <c r="G45" s="46" t="s">
        <v>472</v>
      </c>
      <c r="H45" s="46" t="s">
        <v>340</v>
      </c>
      <c r="I45" s="51">
        <v>11655.65</v>
      </c>
      <c r="J45" s="47"/>
      <c r="K45" s="47"/>
      <c r="L45" s="47">
        <v>8486.43</v>
      </c>
      <c r="M45" s="48">
        <v>3169.2200000000003</v>
      </c>
      <c r="N45" s="47">
        <v>8486.43</v>
      </c>
    </row>
    <row r="46" spans="1:14" s="40" customFormat="1" ht="22.5" x14ac:dyDescent="0.25">
      <c r="A46" s="35"/>
      <c r="B46" s="44" t="s">
        <v>248</v>
      </c>
      <c r="C46" s="50" t="s">
        <v>266</v>
      </c>
      <c r="D46" s="59" t="s">
        <v>380</v>
      </c>
      <c r="E46" s="50" t="s">
        <v>311</v>
      </c>
      <c r="F46" s="44" t="s">
        <v>21</v>
      </c>
      <c r="G46" s="46" t="s">
        <v>472</v>
      </c>
      <c r="H46" s="46" t="s">
        <v>483</v>
      </c>
      <c r="I46" s="51">
        <v>14618.99</v>
      </c>
      <c r="J46" s="47"/>
      <c r="K46" s="47"/>
      <c r="L46" s="47">
        <v>10791.15</v>
      </c>
      <c r="M46" s="48">
        <v>3827.84</v>
      </c>
      <c r="N46" s="47">
        <v>10791.15</v>
      </c>
    </row>
    <row r="47" spans="1:14" s="40" customFormat="1" ht="22.5" x14ac:dyDescent="0.25">
      <c r="A47" s="35"/>
      <c r="B47" s="44" t="s">
        <v>248</v>
      </c>
      <c r="C47" s="50" t="s">
        <v>255</v>
      </c>
      <c r="D47" s="59" t="s">
        <v>381</v>
      </c>
      <c r="E47" s="50" t="s">
        <v>300</v>
      </c>
      <c r="F47" s="44" t="s">
        <v>21</v>
      </c>
      <c r="G47" s="46" t="s">
        <v>472</v>
      </c>
      <c r="H47" s="46" t="s">
        <v>475</v>
      </c>
      <c r="I47" s="51">
        <v>32331.73</v>
      </c>
      <c r="J47" s="47"/>
      <c r="K47" s="47"/>
      <c r="L47" s="47">
        <v>24471.71</v>
      </c>
      <c r="M47" s="48">
        <v>7860.02</v>
      </c>
      <c r="N47" s="47">
        <v>24471.71</v>
      </c>
    </row>
    <row r="48" spans="1:14" s="40" customFormat="1" ht="22.5" x14ac:dyDescent="0.25">
      <c r="A48" s="35"/>
      <c r="B48" s="44" t="s">
        <v>248</v>
      </c>
      <c r="C48" s="50" t="s">
        <v>267</v>
      </c>
      <c r="D48" s="59" t="s">
        <v>382</v>
      </c>
      <c r="E48" s="50" t="s">
        <v>312</v>
      </c>
      <c r="F48" s="44" t="s">
        <v>21</v>
      </c>
      <c r="G48" s="46" t="s">
        <v>472</v>
      </c>
      <c r="H48" s="46" t="s">
        <v>475</v>
      </c>
      <c r="I48" s="51">
        <v>6584.55</v>
      </c>
      <c r="J48" s="47"/>
      <c r="K48" s="47"/>
      <c r="L48" s="47">
        <v>5244.63</v>
      </c>
      <c r="M48" s="48">
        <v>1339.92</v>
      </c>
      <c r="N48" s="47">
        <v>5244.63</v>
      </c>
    </row>
    <row r="49" spans="1:14" s="40" customFormat="1" ht="22.5" x14ac:dyDescent="0.25">
      <c r="A49" s="35"/>
      <c r="B49" s="44" t="s">
        <v>248</v>
      </c>
      <c r="C49" s="50" t="s">
        <v>263</v>
      </c>
      <c r="D49" s="59" t="s">
        <v>383</v>
      </c>
      <c r="E49" s="50" t="s">
        <v>308</v>
      </c>
      <c r="F49" s="44" t="s">
        <v>21</v>
      </c>
      <c r="G49" s="46" t="s">
        <v>472</v>
      </c>
      <c r="H49" s="49" t="s">
        <v>336</v>
      </c>
      <c r="I49" s="51">
        <v>17718.849999999999</v>
      </c>
      <c r="J49" s="47"/>
      <c r="K49" s="47"/>
      <c r="L49" s="47">
        <v>13036.83</v>
      </c>
      <c r="M49" s="48">
        <v>4682.0199999999995</v>
      </c>
      <c r="N49" s="47">
        <v>13036.83</v>
      </c>
    </row>
    <row r="50" spans="1:14" s="40" customFormat="1" ht="22.5" x14ac:dyDescent="0.25">
      <c r="A50" s="35"/>
      <c r="B50" s="44" t="s">
        <v>248</v>
      </c>
      <c r="C50" s="50" t="s">
        <v>282</v>
      </c>
      <c r="D50" s="59" t="s">
        <v>384</v>
      </c>
      <c r="E50" s="50" t="s">
        <v>325</v>
      </c>
      <c r="F50" s="44" t="s">
        <v>21</v>
      </c>
      <c r="G50" s="46" t="s">
        <v>472</v>
      </c>
      <c r="H50" s="46" t="s">
        <v>344</v>
      </c>
      <c r="I50" s="51">
        <v>11655.65</v>
      </c>
      <c r="J50" s="47"/>
      <c r="K50" s="47"/>
      <c r="L50" s="47">
        <v>8642.73</v>
      </c>
      <c r="M50" s="48">
        <v>3012.92</v>
      </c>
      <c r="N50" s="47">
        <v>8642.73</v>
      </c>
    </row>
    <row r="51" spans="1:14" s="40" customFormat="1" ht="22.5" x14ac:dyDescent="0.25">
      <c r="A51" s="35"/>
      <c r="B51" s="44" t="s">
        <v>248</v>
      </c>
      <c r="C51" s="50" t="s">
        <v>291</v>
      </c>
      <c r="D51" s="59" t="s">
        <v>385</v>
      </c>
      <c r="E51" s="50" t="s">
        <v>332</v>
      </c>
      <c r="F51" s="44" t="s">
        <v>21</v>
      </c>
      <c r="G51" s="46" t="s">
        <v>472</v>
      </c>
      <c r="H51" s="49" t="s">
        <v>484</v>
      </c>
      <c r="I51" s="51">
        <v>11785.9</v>
      </c>
      <c r="J51" s="47"/>
      <c r="K51" s="47"/>
      <c r="L51" s="47">
        <v>8737.16</v>
      </c>
      <c r="M51" s="48">
        <v>3048.7400000000002</v>
      </c>
      <c r="N51" s="47">
        <v>8737.16</v>
      </c>
    </row>
    <row r="52" spans="1:14" s="40" customFormat="1" ht="22.5" x14ac:dyDescent="0.25">
      <c r="A52" s="35"/>
      <c r="B52" s="44" t="s">
        <v>248</v>
      </c>
      <c r="C52" s="50" t="s">
        <v>346</v>
      </c>
      <c r="D52" s="59" t="s">
        <v>386</v>
      </c>
      <c r="E52" s="50" t="s">
        <v>303</v>
      </c>
      <c r="F52" s="44" t="s">
        <v>21</v>
      </c>
      <c r="G52" s="46" t="s">
        <v>472</v>
      </c>
      <c r="H52" s="46" t="s">
        <v>475</v>
      </c>
      <c r="I52" s="51">
        <v>6206.69</v>
      </c>
      <c r="J52" s="47"/>
      <c r="K52" s="47"/>
      <c r="L52" s="47">
        <v>5002.71</v>
      </c>
      <c r="M52" s="48">
        <v>1203.98</v>
      </c>
      <c r="N52" s="47">
        <v>5002.71</v>
      </c>
    </row>
    <row r="53" spans="1:14" s="40" customFormat="1" ht="22.5" x14ac:dyDescent="0.25">
      <c r="A53" s="35"/>
      <c r="B53" s="44" t="s">
        <v>248</v>
      </c>
      <c r="C53" s="50" t="s">
        <v>276</v>
      </c>
      <c r="D53" s="59" t="s">
        <v>387</v>
      </c>
      <c r="E53" s="50" t="s">
        <v>319</v>
      </c>
      <c r="F53" s="44" t="s">
        <v>21</v>
      </c>
      <c r="G53" s="46" t="s">
        <v>472</v>
      </c>
      <c r="H53" s="46" t="s">
        <v>485</v>
      </c>
      <c r="I53" s="51">
        <v>11655.65</v>
      </c>
      <c r="J53" s="47"/>
      <c r="K53" s="47"/>
      <c r="L53" s="47">
        <v>8642.73</v>
      </c>
      <c r="M53" s="48">
        <v>3012.92</v>
      </c>
      <c r="N53" s="47">
        <v>8642.73</v>
      </c>
    </row>
    <row r="54" spans="1:14" s="40" customFormat="1" ht="22.5" x14ac:dyDescent="0.25">
      <c r="A54" s="35"/>
      <c r="B54" s="44" t="s">
        <v>248</v>
      </c>
      <c r="C54" s="50" t="s">
        <v>253</v>
      </c>
      <c r="D54" s="59" t="s">
        <v>388</v>
      </c>
      <c r="E54" s="50" t="s">
        <v>298</v>
      </c>
      <c r="F54" s="44" t="s">
        <v>21</v>
      </c>
      <c r="G54" s="46" t="s">
        <v>472</v>
      </c>
      <c r="H54" s="46" t="s">
        <v>475</v>
      </c>
      <c r="I54" s="51">
        <v>27739.59</v>
      </c>
      <c r="J54" s="47"/>
      <c r="K54" s="47"/>
      <c r="L54" s="47">
        <v>20303.59</v>
      </c>
      <c r="M54" s="48">
        <v>7436</v>
      </c>
      <c r="N54" s="47">
        <v>20303.59</v>
      </c>
    </row>
    <row r="55" spans="1:14" s="40" customFormat="1" ht="22.5" x14ac:dyDescent="0.25">
      <c r="A55" s="35"/>
      <c r="B55" s="44" t="s">
        <v>248</v>
      </c>
      <c r="C55" s="50" t="s">
        <v>259</v>
      </c>
      <c r="D55" s="59" t="s">
        <v>389</v>
      </c>
      <c r="E55" s="50" t="s">
        <v>304</v>
      </c>
      <c r="F55" s="44" t="s">
        <v>21</v>
      </c>
      <c r="G55" s="46" t="s">
        <v>472</v>
      </c>
      <c r="H55" s="46" t="s">
        <v>475</v>
      </c>
      <c r="I55" s="51">
        <v>5366.24</v>
      </c>
      <c r="J55" s="47"/>
      <c r="K55" s="47"/>
      <c r="L55" s="47">
        <v>4677.6000000000004</v>
      </c>
      <c r="M55" s="48">
        <v>688.64</v>
      </c>
      <c r="N55" s="47">
        <v>4677.6000000000004</v>
      </c>
    </row>
    <row r="56" spans="1:14" s="40" customFormat="1" ht="22.5" x14ac:dyDescent="0.25">
      <c r="A56" s="35"/>
      <c r="B56" s="44" t="s">
        <v>248</v>
      </c>
      <c r="C56" s="50" t="s">
        <v>289</v>
      </c>
      <c r="D56" s="59" t="s">
        <v>390</v>
      </c>
      <c r="E56" s="50" t="s">
        <v>331</v>
      </c>
      <c r="F56" s="44" t="s">
        <v>21</v>
      </c>
      <c r="G56" s="46" t="s">
        <v>472</v>
      </c>
      <c r="H56" s="46" t="s">
        <v>486</v>
      </c>
      <c r="I56" s="51">
        <v>11655.65</v>
      </c>
      <c r="J56" s="47"/>
      <c r="K56" s="47"/>
      <c r="L56" s="47">
        <v>8642.73</v>
      </c>
      <c r="M56" s="48">
        <v>3012.92</v>
      </c>
      <c r="N56" s="47">
        <v>8642.73</v>
      </c>
    </row>
    <row r="57" spans="1:14" s="40" customFormat="1" ht="22.5" x14ac:dyDescent="0.25">
      <c r="A57" s="35"/>
      <c r="B57" s="44" t="s">
        <v>248</v>
      </c>
      <c r="C57" s="50" t="s">
        <v>274</v>
      </c>
      <c r="D57" s="59" t="s">
        <v>391</v>
      </c>
      <c r="E57" s="50" t="s">
        <v>108</v>
      </c>
      <c r="F57" s="44" t="s">
        <v>21</v>
      </c>
      <c r="G57" s="46" t="s">
        <v>472</v>
      </c>
      <c r="H57" s="46" t="s">
        <v>487</v>
      </c>
      <c r="I57" s="51">
        <v>11655.65</v>
      </c>
      <c r="J57" s="47"/>
      <c r="K57" s="47"/>
      <c r="L57" s="47">
        <v>8642.73</v>
      </c>
      <c r="M57" s="48">
        <v>3012.92</v>
      </c>
      <c r="N57" s="47">
        <v>8642.73</v>
      </c>
    </row>
    <row r="58" spans="1:14" s="40" customFormat="1" ht="22.5" x14ac:dyDescent="0.25">
      <c r="A58" s="35"/>
      <c r="B58" s="44" t="s">
        <v>248</v>
      </c>
      <c r="C58" s="50" t="s">
        <v>261</v>
      </c>
      <c r="D58" s="59" t="s">
        <v>392</v>
      </c>
      <c r="E58" s="50" t="s">
        <v>306</v>
      </c>
      <c r="F58" s="44" t="s">
        <v>21</v>
      </c>
      <c r="G58" s="46" t="s">
        <v>472</v>
      </c>
      <c r="H58" s="46" t="s">
        <v>475</v>
      </c>
      <c r="I58" s="51">
        <v>17093.68</v>
      </c>
      <c r="J58" s="47"/>
      <c r="K58" s="47"/>
      <c r="L58" s="47">
        <v>12585.3</v>
      </c>
      <c r="M58" s="48">
        <v>4508.38</v>
      </c>
      <c r="N58" s="47">
        <v>12585.3</v>
      </c>
    </row>
    <row r="59" spans="1:14" s="40" customFormat="1" ht="22.5" x14ac:dyDescent="0.2">
      <c r="A59" s="35"/>
      <c r="B59" s="44" t="s">
        <v>248</v>
      </c>
      <c r="C59" s="50" t="s">
        <v>292</v>
      </c>
      <c r="D59" s="59" t="s">
        <v>393</v>
      </c>
      <c r="E59" s="50" t="s">
        <v>333</v>
      </c>
      <c r="F59" s="44" t="s">
        <v>21</v>
      </c>
      <c r="G59" s="46" t="s">
        <v>472</v>
      </c>
      <c r="H59" s="46" t="s">
        <v>475</v>
      </c>
      <c r="I59" s="51">
        <v>11264.91</v>
      </c>
      <c r="J59" s="47"/>
      <c r="K59" s="45"/>
      <c r="L59" s="47">
        <v>8359.44</v>
      </c>
      <c r="M59" s="48">
        <v>2905.4700000000003</v>
      </c>
      <c r="N59" s="47">
        <v>8359.44</v>
      </c>
    </row>
    <row r="60" spans="1:14" s="40" customFormat="1" ht="22.5" x14ac:dyDescent="0.25">
      <c r="A60" s="35"/>
      <c r="B60" s="44" t="s">
        <v>248</v>
      </c>
      <c r="C60" s="50" t="s">
        <v>270</v>
      </c>
      <c r="D60" s="59" t="s">
        <v>394</v>
      </c>
      <c r="E60" s="50" t="s">
        <v>315</v>
      </c>
      <c r="F60" s="44" t="s">
        <v>21</v>
      </c>
      <c r="G60" s="46" t="s">
        <v>472</v>
      </c>
      <c r="H60" s="46" t="s">
        <v>475</v>
      </c>
      <c r="I60" s="51">
        <v>11264.91</v>
      </c>
      <c r="J60" s="47"/>
      <c r="K60" s="47"/>
      <c r="L60" s="47">
        <v>8359.44</v>
      </c>
      <c r="M60" s="48">
        <v>2905.4700000000003</v>
      </c>
      <c r="N60" s="47">
        <v>8359.44</v>
      </c>
    </row>
    <row r="61" spans="1:14" s="40" customFormat="1" ht="22.5" x14ac:dyDescent="0.25">
      <c r="A61" s="35"/>
      <c r="B61" s="44" t="s">
        <v>248</v>
      </c>
      <c r="C61" s="50" t="s">
        <v>285</v>
      </c>
      <c r="D61" s="59" t="s">
        <v>395</v>
      </c>
      <c r="E61" s="50" t="s">
        <v>328</v>
      </c>
      <c r="F61" s="44" t="s">
        <v>21</v>
      </c>
      <c r="G61" s="46" t="s">
        <v>472</v>
      </c>
      <c r="H61" s="46" t="s">
        <v>475</v>
      </c>
      <c r="I61" s="51">
        <v>11264.91</v>
      </c>
      <c r="J61" s="47"/>
      <c r="K61" s="47"/>
      <c r="L61" s="47">
        <v>8359.44</v>
      </c>
      <c r="M61" s="48">
        <v>2905.4700000000003</v>
      </c>
      <c r="N61" s="47">
        <v>8359.44</v>
      </c>
    </row>
    <row r="62" spans="1:14" s="6" customFormat="1" x14ac:dyDescent="0.25">
      <c r="A62" s="1"/>
      <c r="B62" s="10" t="s">
        <v>16</v>
      </c>
      <c r="C62" s="21">
        <v>48</v>
      </c>
      <c r="D62" s="55" t="s">
        <v>17</v>
      </c>
      <c r="E62" s="21" t="s">
        <v>17</v>
      </c>
      <c r="F62" s="11" t="s">
        <v>17</v>
      </c>
      <c r="G62" s="11" t="s">
        <v>17</v>
      </c>
      <c r="H62" s="11" t="s">
        <v>17</v>
      </c>
      <c r="I62" s="12">
        <f>SUM(I14:I61)</f>
        <v>643118.30000000016</v>
      </c>
      <c r="J62" s="13">
        <f>SUM(I62)</f>
        <v>643118.30000000016</v>
      </c>
      <c r="K62" s="12">
        <f>SUM(J62)</f>
        <v>643118.30000000016</v>
      </c>
      <c r="L62" s="12">
        <f>SUM(L14:L61)</f>
        <v>471308.99999999988</v>
      </c>
      <c r="M62" s="13">
        <f>SUM(M14:M61)</f>
        <v>171809.30000000005</v>
      </c>
      <c r="N62" s="12">
        <f>SUM(N14:N61)</f>
        <v>471308.99999999988</v>
      </c>
    </row>
    <row r="63" spans="1:14" s="40" customFormat="1" x14ac:dyDescent="0.25">
      <c r="A63" s="35"/>
      <c r="B63" s="70" t="s">
        <v>14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2"/>
    </row>
    <row r="64" spans="1:14" s="40" customFormat="1" ht="22.5" x14ac:dyDescent="0.25">
      <c r="A64" s="35"/>
      <c r="B64" s="7" t="s">
        <v>2</v>
      </c>
      <c r="C64" s="26" t="s">
        <v>3</v>
      </c>
      <c r="D64" s="56" t="s">
        <v>176</v>
      </c>
      <c r="E64" s="19" t="s">
        <v>4</v>
      </c>
      <c r="F64" s="7" t="s">
        <v>5</v>
      </c>
      <c r="G64" s="7" t="s">
        <v>6</v>
      </c>
      <c r="H64" s="7" t="s">
        <v>7</v>
      </c>
      <c r="I64" s="8" t="s">
        <v>8</v>
      </c>
      <c r="J64" s="8" t="s">
        <v>9</v>
      </c>
      <c r="K64" s="8" t="s">
        <v>10</v>
      </c>
      <c r="L64" s="8" t="s">
        <v>11</v>
      </c>
      <c r="M64" s="8" t="s">
        <v>12</v>
      </c>
      <c r="N64" s="8" t="s">
        <v>13</v>
      </c>
    </row>
    <row r="65" spans="1:14" s="40" customFormat="1" ht="33.75" x14ac:dyDescent="0.2">
      <c r="A65" s="35"/>
      <c r="B65" s="9" t="s">
        <v>15</v>
      </c>
      <c r="C65" s="16" t="s">
        <v>19</v>
      </c>
      <c r="D65" s="60" t="s">
        <v>396</v>
      </c>
      <c r="E65" s="17" t="s">
        <v>20</v>
      </c>
      <c r="F65" s="20" t="s">
        <v>21</v>
      </c>
      <c r="G65" s="20" t="s">
        <v>22</v>
      </c>
      <c r="H65" s="20" t="s">
        <v>23</v>
      </c>
      <c r="I65" s="30">
        <v>39145.730000000003</v>
      </c>
      <c r="J65" s="30"/>
      <c r="K65" s="30"/>
      <c r="L65" s="30">
        <v>13525.59</v>
      </c>
      <c r="M65" s="30">
        <v>10074.530000000001</v>
      </c>
      <c r="N65" s="30">
        <v>29071.200000000001</v>
      </c>
    </row>
    <row r="66" spans="1:14" s="40" customFormat="1" ht="33.75" x14ac:dyDescent="0.2">
      <c r="A66" s="35"/>
      <c r="B66" s="9" t="s">
        <v>15</v>
      </c>
      <c r="C66" s="16" t="s">
        <v>24</v>
      </c>
      <c r="D66" s="60" t="s">
        <v>397</v>
      </c>
      <c r="E66" s="17" t="s">
        <v>156</v>
      </c>
      <c r="F66" s="20" t="s">
        <v>21</v>
      </c>
      <c r="G66" s="20" t="s">
        <v>22</v>
      </c>
      <c r="H66" s="20" t="s">
        <v>25</v>
      </c>
      <c r="I66" s="30">
        <v>57318.15</v>
      </c>
      <c r="J66" s="30">
        <v>25965.11</v>
      </c>
      <c r="K66" s="30"/>
      <c r="L66" s="30">
        <v>13525.59</v>
      </c>
      <c r="M66" s="30">
        <v>33897.519999999997</v>
      </c>
      <c r="N66" s="30">
        <v>23420.63</v>
      </c>
    </row>
    <row r="67" spans="1:14" s="40" customFormat="1" ht="33.75" x14ac:dyDescent="0.2">
      <c r="A67" s="35"/>
      <c r="B67" s="9" t="s">
        <v>15</v>
      </c>
      <c r="C67" s="16" t="s">
        <v>157</v>
      </c>
      <c r="D67" s="60" t="s">
        <v>398</v>
      </c>
      <c r="E67" s="17" t="s">
        <v>158</v>
      </c>
      <c r="F67" s="20" t="s">
        <v>21</v>
      </c>
      <c r="G67" s="20" t="s">
        <v>22</v>
      </c>
      <c r="H67" s="20" t="s">
        <v>160</v>
      </c>
      <c r="I67" s="30">
        <v>38588.42</v>
      </c>
      <c r="J67" s="30"/>
      <c r="K67" s="30"/>
      <c r="L67" s="30">
        <v>13282.25</v>
      </c>
      <c r="M67" s="30">
        <v>9481.6299999999992</v>
      </c>
      <c r="N67" s="30">
        <v>29106.79</v>
      </c>
    </row>
    <row r="68" spans="1:14" s="40" customFormat="1" ht="33.75" x14ac:dyDescent="0.2">
      <c r="A68" s="35"/>
      <c r="B68" s="9" t="s">
        <v>15</v>
      </c>
      <c r="C68" s="16" t="s">
        <v>26</v>
      </c>
      <c r="D68" s="60" t="s">
        <v>399</v>
      </c>
      <c r="E68" s="17" t="s">
        <v>27</v>
      </c>
      <c r="F68" s="20" t="s">
        <v>21</v>
      </c>
      <c r="G68" s="20" t="s">
        <v>22</v>
      </c>
      <c r="H68" s="20" t="s">
        <v>28</v>
      </c>
      <c r="I68" s="30">
        <v>41519.53</v>
      </c>
      <c r="J68" s="30"/>
      <c r="K68" s="30"/>
      <c r="L68" s="30">
        <v>13525.59</v>
      </c>
      <c r="M68" s="30">
        <v>10623.37</v>
      </c>
      <c r="N68" s="30">
        <v>30896.16</v>
      </c>
    </row>
    <row r="69" spans="1:14" s="40" customFormat="1" ht="33.75" x14ac:dyDescent="0.2">
      <c r="A69" s="35"/>
      <c r="B69" s="9" t="s">
        <v>15</v>
      </c>
      <c r="C69" s="16" t="s">
        <v>29</v>
      </c>
      <c r="D69" s="60" t="s">
        <v>400</v>
      </c>
      <c r="E69" s="17" t="s">
        <v>159</v>
      </c>
      <c r="F69" s="20" t="s">
        <v>21</v>
      </c>
      <c r="G69" s="20" t="s">
        <v>22</v>
      </c>
      <c r="H69" s="20" t="s">
        <v>30</v>
      </c>
      <c r="I69" s="30">
        <v>41582.92</v>
      </c>
      <c r="J69" s="30"/>
      <c r="K69" s="30"/>
      <c r="L69" s="30">
        <v>13282.25</v>
      </c>
      <c r="M69" s="30">
        <v>10673.5</v>
      </c>
      <c r="N69" s="30">
        <v>30909.42</v>
      </c>
    </row>
    <row r="70" spans="1:14" s="40" customFormat="1" ht="33.75" x14ac:dyDescent="0.2">
      <c r="A70" s="35"/>
      <c r="B70" s="9" t="s">
        <v>15</v>
      </c>
      <c r="C70" s="9" t="s">
        <v>31</v>
      </c>
      <c r="D70" s="60" t="s">
        <v>401</v>
      </c>
      <c r="E70" s="20" t="s">
        <v>32</v>
      </c>
      <c r="F70" s="9" t="s">
        <v>21</v>
      </c>
      <c r="G70" s="9" t="s">
        <v>33</v>
      </c>
      <c r="H70" s="9" t="s">
        <v>34</v>
      </c>
      <c r="I70" s="30">
        <v>10506.5</v>
      </c>
      <c r="J70" s="30"/>
      <c r="K70" s="30"/>
      <c r="L70" s="30">
        <v>7814.79</v>
      </c>
      <c r="M70" s="30">
        <v>5979.97</v>
      </c>
      <c r="N70" s="30">
        <v>4526.53</v>
      </c>
    </row>
    <row r="71" spans="1:14" s="40" customFormat="1" ht="33.75" x14ac:dyDescent="0.2">
      <c r="A71" s="35"/>
      <c r="B71" s="9" t="s">
        <v>15</v>
      </c>
      <c r="C71" s="16" t="s">
        <v>177</v>
      </c>
      <c r="D71" s="60" t="s">
        <v>402</v>
      </c>
      <c r="E71" s="17" t="s">
        <v>190</v>
      </c>
      <c r="F71" s="9" t="s">
        <v>21</v>
      </c>
      <c r="G71" s="9" t="s">
        <v>97</v>
      </c>
      <c r="H71" s="9" t="s">
        <v>192</v>
      </c>
      <c r="I71" s="30">
        <v>68636.31</v>
      </c>
      <c r="J71" s="30">
        <v>42237.73</v>
      </c>
      <c r="K71" s="30">
        <v>15839.15</v>
      </c>
      <c r="L71" s="30">
        <v>11968.94</v>
      </c>
      <c r="M71" s="30">
        <v>44352.46</v>
      </c>
      <c r="N71" s="30">
        <v>24283.85</v>
      </c>
    </row>
    <row r="72" spans="1:14" s="40" customFormat="1" ht="33.75" x14ac:dyDescent="0.2">
      <c r="A72" s="35"/>
      <c r="B72" s="9" t="s">
        <v>15</v>
      </c>
      <c r="C72" s="16" t="s">
        <v>178</v>
      </c>
      <c r="D72" s="60" t="s">
        <v>403</v>
      </c>
      <c r="E72" s="17" t="s">
        <v>191</v>
      </c>
      <c r="F72" s="9" t="s">
        <v>21</v>
      </c>
      <c r="G72" s="9" t="s">
        <v>65</v>
      </c>
      <c r="H72" s="9" t="s">
        <v>204</v>
      </c>
      <c r="I72" s="30">
        <v>20451.29</v>
      </c>
      <c r="J72" s="30">
        <v>11629.85</v>
      </c>
      <c r="K72" s="30"/>
      <c r="L72" s="30">
        <v>7814.79</v>
      </c>
      <c r="M72" s="30">
        <v>13152.58</v>
      </c>
      <c r="N72" s="30">
        <v>7298.71</v>
      </c>
    </row>
    <row r="73" spans="1:14" s="40" customFormat="1" ht="33.75" x14ac:dyDescent="0.2">
      <c r="A73" s="35"/>
      <c r="B73" s="9" t="s">
        <v>15</v>
      </c>
      <c r="C73" s="16" t="s">
        <v>35</v>
      </c>
      <c r="D73" s="60" t="s">
        <v>404</v>
      </c>
      <c r="E73" s="17" t="s">
        <v>36</v>
      </c>
      <c r="F73" s="9" t="s">
        <v>21</v>
      </c>
      <c r="G73" s="9" t="s">
        <v>37</v>
      </c>
      <c r="H73" s="9" t="s">
        <v>38</v>
      </c>
      <c r="I73" s="30">
        <v>58122.48</v>
      </c>
      <c r="J73" s="30">
        <v>23894.49</v>
      </c>
      <c r="K73" s="30">
        <v>17064.47</v>
      </c>
      <c r="L73" s="30">
        <v>10412.31</v>
      </c>
      <c r="M73" s="30">
        <v>28776.86</v>
      </c>
      <c r="N73" s="30">
        <v>29345.62</v>
      </c>
    </row>
    <row r="74" spans="1:14" s="40" customFormat="1" ht="33.75" x14ac:dyDescent="0.2">
      <c r="A74" s="35"/>
      <c r="B74" s="9" t="s">
        <v>15</v>
      </c>
      <c r="C74" s="16" t="s">
        <v>39</v>
      </c>
      <c r="D74" s="60" t="s">
        <v>405</v>
      </c>
      <c r="E74" s="17" t="s">
        <v>40</v>
      </c>
      <c r="F74" s="9" t="s">
        <v>21</v>
      </c>
      <c r="G74" s="9" t="s">
        <v>33</v>
      </c>
      <c r="H74" s="23" t="s">
        <v>41</v>
      </c>
      <c r="I74" s="30">
        <v>30087.01</v>
      </c>
      <c r="J74" s="30"/>
      <c r="K74" s="30"/>
      <c r="L74" s="30">
        <v>10412.31</v>
      </c>
      <c r="M74" s="30">
        <v>8644.92</v>
      </c>
      <c r="N74" s="30">
        <v>21442.09</v>
      </c>
    </row>
    <row r="75" spans="1:14" s="40" customFormat="1" ht="33.75" x14ac:dyDescent="0.2">
      <c r="A75" s="35"/>
      <c r="B75" s="9" t="s">
        <v>15</v>
      </c>
      <c r="C75" s="16" t="s">
        <v>86</v>
      </c>
      <c r="D75" s="60" t="s">
        <v>406</v>
      </c>
      <c r="E75" s="17" t="s">
        <v>179</v>
      </c>
      <c r="F75" s="9" t="s">
        <v>21</v>
      </c>
      <c r="G75" s="9" t="s">
        <v>33</v>
      </c>
      <c r="H75" s="9" t="s">
        <v>87</v>
      </c>
      <c r="I75" s="30">
        <v>34327.01</v>
      </c>
      <c r="J75" s="30"/>
      <c r="K75" s="30"/>
      <c r="L75" s="30">
        <v>10412.31</v>
      </c>
      <c r="M75" s="30">
        <v>9254.77</v>
      </c>
      <c r="N75" s="30">
        <v>25072.240000000002</v>
      </c>
    </row>
    <row r="76" spans="1:14" s="40" customFormat="1" ht="33.75" x14ac:dyDescent="0.2">
      <c r="A76" s="35"/>
      <c r="B76" s="9" t="s">
        <v>15</v>
      </c>
      <c r="C76" s="16" t="s">
        <v>42</v>
      </c>
      <c r="D76" s="60" t="s">
        <v>407</v>
      </c>
      <c r="E76" s="17" t="s">
        <v>43</v>
      </c>
      <c r="F76" s="9" t="s">
        <v>21</v>
      </c>
      <c r="G76" s="9" t="s">
        <v>47</v>
      </c>
      <c r="H76" s="9" t="s">
        <v>44</v>
      </c>
      <c r="I76" s="30">
        <v>57494.92</v>
      </c>
      <c r="J76" s="30">
        <v>23266.93</v>
      </c>
      <c r="K76" s="30">
        <v>17064.47</v>
      </c>
      <c r="L76" s="30">
        <v>10412.31</v>
      </c>
      <c r="M76" s="30">
        <v>27087.07</v>
      </c>
      <c r="N76" s="30">
        <v>30407.85</v>
      </c>
    </row>
    <row r="77" spans="1:14" s="40" customFormat="1" ht="33.75" x14ac:dyDescent="0.2">
      <c r="A77" s="35"/>
      <c r="B77" s="9" t="s">
        <v>15</v>
      </c>
      <c r="C77" s="33" t="s">
        <v>218</v>
      </c>
      <c r="D77" s="60" t="s">
        <v>408</v>
      </c>
      <c r="E77" s="17" t="s">
        <v>216</v>
      </c>
      <c r="F77" s="9" t="s">
        <v>21</v>
      </c>
      <c r="G77" s="9" t="s">
        <v>22</v>
      </c>
      <c r="H77" s="9" t="s">
        <v>219</v>
      </c>
      <c r="I77" s="30">
        <v>27866.55</v>
      </c>
      <c r="J77" s="30"/>
      <c r="K77" s="30"/>
      <c r="L77" s="30">
        <v>13282.25</v>
      </c>
      <c r="M77" s="30">
        <v>7470.92</v>
      </c>
      <c r="N77" s="30">
        <v>20395.63</v>
      </c>
    </row>
    <row r="78" spans="1:14" s="40" customFormat="1" ht="33.75" x14ac:dyDescent="0.2">
      <c r="A78" s="35"/>
      <c r="B78" s="9" t="s">
        <v>15</v>
      </c>
      <c r="C78" s="16" t="s">
        <v>45</v>
      </c>
      <c r="D78" s="60" t="s">
        <v>409</v>
      </c>
      <c r="E78" s="17" t="s">
        <v>46</v>
      </c>
      <c r="F78" s="9" t="s">
        <v>21</v>
      </c>
      <c r="G78" s="9" t="s">
        <v>33</v>
      </c>
      <c r="H78" s="23" t="s">
        <v>48</v>
      </c>
      <c r="I78" s="30">
        <v>34128.94</v>
      </c>
      <c r="J78" s="30"/>
      <c r="K78" s="30"/>
      <c r="L78" s="30">
        <v>10412.31</v>
      </c>
      <c r="M78" s="30">
        <v>9410.69</v>
      </c>
      <c r="N78" s="30">
        <v>24718.25</v>
      </c>
    </row>
    <row r="79" spans="1:14" s="40" customFormat="1" ht="33.75" x14ac:dyDescent="0.2">
      <c r="A79" s="35"/>
      <c r="B79" s="9" t="s">
        <v>15</v>
      </c>
      <c r="C79" s="16" t="s">
        <v>143</v>
      </c>
      <c r="D79" s="60" t="s">
        <v>410</v>
      </c>
      <c r="E79" s="17" t="s">
        <v>62</v>
      </c>
      <c r="F79" s="9" t="s">
        <v>21</v>
      </c>
      <c r="G79" s="9" t="s">
        <v>33</v>
      </c>
      <c r="H79" s="9" t="s">
        <v>161</v>
      </c>
      <c r="I79" s="30">
        <v>19122.849999999999</v>
      </c>
      <c r="J79" s="30"/>
      <c r="K79" s="30"/>
      <c r="L79" s="30">
        <v>7814.79</v>
      </c>
      <c r="M79" s="30">
        <v>5175.26</v>
      </c>
      <c r="N79" s="30">
        <v>13947.59</v>
      </c>
    </row>
    <row r="80" spans="1:14" s="40" customFormat="1" ht="33.75" x14ac:dyDescent="0.2">
      <c r="A80" s="35"/>
      <c r="B80" s="9" t="s">
        <v>15</v>
      </c>
      <c r="C80" s="16" t="s">
        <v>49</v>
      </c>
      <c r="D80" s="60" t="s">
        <v>411</v>
      </c>
      <c r="E80" s="17" t="s">
        <v>50</v>
      </c>
      <c r="F80" s="9" t="s">
        <v>21</v>
      </c>
      <c r="G80" s="9" t="s">
        <v>33</v>
      </c>
      <c r="H80" s="9" t="s">
        <v>51</v>
      </c>
      <c r="I80" s="30">
        <v>23629.22</v>
      </c>
      <c r="J80" s="30">
        <v>17173.28</v>
      </c>
      <c r="K80" s="30"/>
      <c r="L80" s="30">
        <v>7814.79</v>
      </c>
      <c r="M80" s="30">
        <v>17926.740000000002</v>
      </c>
      <c r="N80" s="30">
        <v>5702.48</v>
      </c>
    </row>
    <row r="81" spans="1:1021" s="40" customFormat="1" ht="33.75" x14ac:dyDescent="0.2">
      <c r="A81" s="35"/>
      <c r="B81" s="9" t="s">
        <v>15</v>
      </c>
      <c r="C81" s="16" t="s">
        <v>52</v>
      </c>
      <c r="D81" s="60" t="s">
        <v>412</v>
      </c>
      <c r="E81" s="17" t="s">
        <v>53</v>
      </c>
      <c r="F81" s="9" t="s">
        <v>21</v>
      </c>
      <c r="G81" s="9" t="s">
        <v>33</v>
      </c>
      <c r="H81" s="9" t="s">
        <v>54</v>
      </c>
      <c r="I81" s="30">
        <v>23979.43</v>
      </c>
      <c r="J81" s="30"/>
      <c r="K81" s="30"/>
      <c r="L81" s="30">
        <v>13778.5</v>
      </c>
      <c r="M81" s="30">
        <v>6623.06</v>
      </c>
      <c r="N81" s="30">
        <v>17356.37</v>
      </c>
    </row>
    <row r="82" spans="1:1021" s="40" customFormat="1" ht="33.75" x14ac:dyDescent="0.2">
      <c r="A82" s="35"/>
      <c r="B82" s="9" t="s">
        <v>15</v>
      </c>
      <c r="C82" s="16" t="s">
        <v>233</v>
      </c>
      <c r="D82" s="60" t="s">
        <v>413</v>
      </c>
      <c r="E82" s="17" t="s">
        <v>234</v>
      </c>
      <c r="F82" s="20" t="s">
        <v>21</v>
      </c>
      <c r="G82" s="20" t="s">
        <v>22</v>
      </c>
      <c r="H82" s="34" t="s">
        <v>242</v>
      </c>
      <c r="I82" s="30">
        <v>10784.78</v>
      </c>
      <c r="J82" s="30"/>
      <c r="K82" s="30"/>
      <c r="L82" s="30">
        <v>7814.79</v>
      </c>
      <c r="M82" s="30">
        <v>2895.23</v>
      </c>
      <c r="N82" s="30">
        <v>7889.55</v>
      </c>
    </row>
    <row r="83" spans="1:1021" s="40" customFormat="1" ht="33.75" x14ac:dyDescent="0.2">
      <c r="A83" s="35"/>
      <c r="B83" s="9" t="s">
        <v>15</v>
      </c>
      <c r="C83" s="16" t="s">
        <v>91</v>
      </c>
      <c r="D83" s="60" t="s">
        <v>414</v>
      </c>
      <c r="E83" s="16" t="s">
        <v>217</v>
      </c>
      <c r="F83" s="9" t="s">
        <v>21</v>
      </c>
      <c r="G83" s="9" t="s">
        <v>33</v>
      </c>
      <c r="H83" s="9" t="s">
        <v>92</v>
      </c>
      <c r="I83" s="30">
        <v>30908.42</v>
      </c>
      <c r="J83" s="30">
        <v>11799.85</v>
      </c>
      <c r="K83" s="30">
        <v>8599.89</v>
      </c>
      <c r="L83" s="30">
        <v>7814.79</v>
      </c>
      <c r="M83" s="30">
        <v>15004</v>
      </c>
      <c r="N83" s="30">
        <v>15904.42</v>
      </c>
    </row>
    <row r="84" spans="1:1021" s="35" customFormat="1" ht="33.75" x14ac:dyDescent="0.2">
      <c r="B84" s="9" t="s">
        <v>15</v>
      </c>
      <c r="C84" s="16" t="s">
        <v>235</v>
      </c>
      <c r="D84" s="60" t="s">
        <v>415</v>
      </c>
      <c r="E84" s="16" t="s">
        <v>236</v>
      </c>
      <c r="F84" s="20" t="s">
        <v>21</v>
      </c>
      <c r="G84" s="20" t="s">
        <v>22</v>
      </c>
      <c r="H84" s="9" t="s">
        <v>243</v>
      </c>
      <c r="I84" s="30">
        <v>19625.37</v>
      </c>
      <c r="J84" s="30"/>
      <c r="K84" s="30"/>
      <c r="L84" s="30">
        <v>9833.85</v>
      </c>
      <c r="M84" s="30">
        <v>5585.93</v>
      </c>
      <c r="N84" s="30">
        <v>14039.44</v>
      </c>
    </row>
    <row r="85" spans="1:1021" ht="33.75" x14ac:dyDescent="0.2">
      <c r="B85" s="9" t="s">
        <v>15</v>
      </c>
      <c r="C85" s="16" t="s">
        <v>55</v>
      </c>
      <c r="D85" s="60" t="s">
        <v>416</v>
      </c>
      <c r="E85" s="20" t="s">
        <v>56</v>
      </c>
      <c r="F85" s="9" t="s">
        <v>21</v>
      </c>
      <c r="G85" s="9" t="s">
        <v>33</v>
      </c>
      <c r="H85" s="9" t="s">
        <v>57</v>
      </c>
      <c r="I85" s="30">
        <v>22902.66</v>
      </c>
      <c r="J85" s="30">
        <v>9108.24</v>
      </c>
      <c r="K85" s="30"/>
      <c r="L85" s="30">
        <v>8824.32</v>
      </c>
      <c r="M85" s="30">
        <v>12010.56</v>
      </c>
      <c r="N85" s="30">
        <v>10892.1</v>
      </c>
    </row>
    <row r="86" spans="1:1021" s="35" customFormat="1" ht="33.75" x14ac:dyDescent="0.2">
      <c r="B86" s="9" t="s">
        <v>15</v>
      </c>
      <c r="C86" s="16" t="s">
        <v>58</v>
      </c>
      <c r="D86" s="60" t="s">
        <v>417</v>
      </c>
      <c r="E86" s="20" t="s">
        <v>59</v>
      </c>
      <c r="F86" s="9" t="s">
        <v>21</v>
      </c>
      <c r="G86" s="9" t="s">
        <v>60</v>
      </c>
      <c r="H86" s="9" t="s">
        <v>61</v>
      </c>
      <c r="I86" s="30">
        <v>20493.55</v>
      </c>
      <c r="J86" s="30"/>
      <c r="K86" s="30"/>
      <c r="L86" s="30">
        <v>8824.32</v>
      </c>
      <c r="M86" s="30">
        <v>5535.55</v>
      </c>
      <c r="N86" s="30">
        <v>14958</v>
      </c>
    </row>
    <row r="87" spans="1:1021" ht="33.75" x14ac:dyDescent="0.2">
      <c r="B87" s="9" t="s">
        <v>15</v>
      </c>
      <c r="C87" s="16" t="s">
        <v>63</v>
      </c>
      <c r="D87" s="60" t="s">
        <v>418</v>
      </c>
      <c r="E87" s="20" t="s">
        <v>64</v>
      </c>
      <c r="F87" s="9" t="s">
        <v>21</v>
      </c>
      <c r="G87" s="9" t="s">
        <v>65</v>
      </c>
      <c r="H87" s="9" t="s">
        <v>66</v>
      </c>
      <c r="I87" s="30">
        <v>26068.080000000002</v>
      </c>
      <c r="J87" s="30"/>
      <c r="K87" s="30"/>
      <c r="L87" s="30">
        <v>11500.66</v>
      </c>
      <c r="M87" s="30">
        <v>8744.57</v>
      </c>
      <c r="N87" s="30">
        <v>17323.509999999998</v>
      </c>
    </row>
    <row r="88" spans="1:1021" s="35" customFormat="1" ht="33.75" x14ac:dyDescent="0.2">
      <c r="B88" s="9" t="s">
        <v>15</v>
      </c>
      <c r="C88" s="16" t="s">
        <v>67</v>
      </c>
      <c r="D88" s="60" t="s">
        <v>419</v>
      </c>
      <c r="E88" s="17" t="s">
        <v>68</v>
      </c>
      <c r="F88" s="9" t="s">
        <v>21</v>
      </c>
      <c r="G88" s="9" t="s">
        <v>180</v>
      </c>
      <c r="H88" s="9" t="s">
        <v>193</v>
      </c>
      <c r="I88" s="30">
        <v>20507.189999999999</v>
      </c>
      <c r="J88" s="30"/>
      <c r="K88" s="30"/>
      <c r="L88" s="30">
        <v>8824.32</v>
      </c>
      <c r="M88" s="30">
        <v>9500.65</v>
      </c>
      <c r="N88" s="30">
        <v>11006.54</v>
      </c>
    </row>
    <row r="89" spans="1:1021" ht="33.75" x14ac:dyDescent="0.2">
      <c r="B89" s="9" t="s">
        <v>15</v>
      </c>
      <c r="C89" s="16" t="s">
        <v>125</v>
      </c>
      <c r="D89" s="60" t="s">
        <v>420</v>
      </c>
      <c r="E89" s="20" t="s">
        <v>126</v>
      </c>
      <c r="F89" s="9" t="s">
        <v>21</v>
      </c>
      <c r="G89" s="9" t="s">
        <v>33</v>
      </c>
      <c r="H89" s="23" t="s">
        <v>130</v>
      </c>
      <c r="I89" s="30">
        <v>25027.85</v>
      </c>
      <c r="J89" s="30"/>
      <c r="K89" s="30"/>
      <c r="L89" s="30">
        <v>7814.79</v>
      </c>
      <c r="M89" s="30">
        <v>6799.14</v>
      </c>
      <c r="N89" s="30">
        <v>18228.71</v>
      </c>
    </row>
    <row r="90" spans="1:1021" s="37" customFormat="1" ht="33.75" x14ac:dyDescent="0.2">
      <c r="A90" s="35"/>
      <c r="B90" s="9" t="s">
        <v>15</v>
      </c>
      <c r="C90" s="33" t="s">
        <v>220</v>
      </c>
      <c r="D90" s="60" t="s">
        <v>421</v>
      </c>
      <c r="E90" s="20" t="s">
        <v>221</v>
      </c>
      <c r="F90" s="9" t="s">
        <v>21</v>
      </c>
      <c r="G90" s="9" t="s">
        <v>97</v>
      </c>
      <c r="H90" s="23" t="s">
        <v>222</v>
      </c>
      <c r="I90" s="30">
        <v>19921.55</v>
      </c>
      <c r="J90" s="30"/>
      <c r="K90" s="30"/>
      <c r="L90" s="30">
        <v>9833.85</v>
      </c>
      <c r="M90" s="30">
        <v>5437.1</v>
      </c>
      <c r="N90" s="30">
        <v>14484.45</v>
      </c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  <c r="CH90" s="35"/>
      <c r="CI90" s="35"/>
      <c r="CJ90" s="35"/>
      <c r="CK90" s="35"/>
      <c r="CL90" s="35"/>
      <c r="CM90" s="35"/>
      <c r="CN90" s="35"/>
      <c r="CO90" s="35"/>
      <c r="CP90" s="35"/>
      <c r="CQ90" s="35"/>
      <c r="CR90" s="35"/>
      <c r="CS90" s="35"/>
      <c r="CT90" s="35"/>
      <c r="CU90" s="35"/>
      <c r="CV90" s="35"/>
      <c r="CW90" s="35"/>
      <c r="CX90" s="35"/>
      <c r="CY90" s="35"/>
      <c r="CZ90" s="35"/>
      <c r="DA90" s="35"/>
      <c r="DB90" s="35"/>
      <c r="DC90" s="35"/>
      <c r="DD90" s="35"/>
      <c r="DE90" s="35"/>
      <c r="DF90" s="35"/>
      <c r="DG90" s="35"/>
      <c r="DH90" s="35"/>
      <c r="DI90" s="35"/>
      <c r="DJ90" s="35"/>
      <c r="DK90" s="35"/>
      <c r="DL90" s="35"/>
      <c r="DM90" s="35"/>
      <c r="DN90" s="35"/>
      <c r="DO90" s="35"/>
      <c r="DP90" s="35"/>
      <c r="DQ90" s="35"/>
      <c r="DR90" s="35"/>
      <c r="DS90" s="35"/>
      <c r="DT90" s="35"/>
      <c r="DU90" s="35"/>
      <c r="DV90" s="35"/>
      <c r="DW90" s="35"/>
      <c r="DX90" s="35"/>
      <c r="DY90" s="35"/>
      <c r="DZ90" s="35"/>
      <c r="EA90" s="35"/>
      <c r="EB90" s="35"/>
      <c r="EC90" s="35"/>
      <c r="ED90" s="35"/>
      <c r="EE90" s="35"/>
      <c r="EF90" s="35"/>
      <c r="EG90" s="35"/>
      <c r="EH90" s="35"/>
      <c r="EI90" s="35"/>
      <c r="EJ90" s="35"/>
      <c r="EK90" s="35"/>
      <c r="EL90" s="35"/>
      <c r="EM90" s="35"/>
      <c r="EN90" s="35"/>
      <c r="EO90" s="35"/>
      <c r="EP90" s="35"/>
      <c r="EQ90" s="35"/>
      <c r="ER90" s="35"/>
      <c r="ES90" s="35"/>
      <c r="ET90" s="35"/>
      <c r="EU90" s="35"/>
      <c r="EV90" s="35"/>
      <c r="EW90" s="35"/>
      <c r="EX90" s="35"/>
      <c r="EY90" s="35"/>
      <c r="EZ90" s="35"/>
      <c r="FA90" s="35"/>
      <c r="FB90" s="35"/>
      <c r="FC90" s="35"/>
      <c r="FD90" s="35"/>
      <c r="FE90" s="35"/>
      <c r="FF90" s="35"/>
      <c r="FG90" s="35"/>
      <c r="FH90" s="35"/>
      <c r="FI90" s="35"/>
      <c r="FJ90" s="35"/>
      <c r="FK90" s="35"/>
      <c r="FL90" s="35"/>
      <c r="FM90" s="35"/>
      <c r="FN90" s="35"/>
      <c r="FO90" s="35"/>
      <c r="FP90" s="35"/>
      <c r="FQ90" s="35"/>
      <c r="FR90" s="35"/>
      <c r="FS90" s="35"/>
      <c r="FT90" s="35"/>
      <c r="FU90" s="35"/>
      <c r="FV90" s="35"/>
      <c r="FW90" s="35"/>
      <c r="FX90" s="35"/>
      <c r="FY90" s="35"/>
      <c r="FZ90" s="35"/>
      <c r="GA90" s="35"/>
      <c r="GB90" s="35"/>
      <c r="GC90" s="35"/>
      <c r="GD90" s="35"/>
      <c r="GE90" s="35"/>
      <c r="GF90" s="35"/>
      <c r="GG90" s="35"/>
      <c r="GH90" s="35"/>
      <c r="GI90" s="35"/>
      <c r="GJ90" s="35"/>
      <c r="GK90" s="35"/>
      <c r="GL90" s="35"/>
      <c r="GM90" s="35"/>
      <c r="GN90" s="35"/>
      <c r="GO90" s="35"/>
      <c r="GP90" s="35"/>
      <c r="GQ90" s="35"/>
      <c r="GR90" s="35"/>
      <c r="GS90" s="35"/>
      <c r="GT90" s="35"/>
      <c r="GU90" s="35"/>
      <c r="GV90" s="35"/>
      <c r="GW90" s="35"/>
      <c r="GX90" s="35"/>
      <c r="GY90" s="35"/>
      <c r="GZ90" s="35"/>
      <c r="HA90" s="35"/>
      <c r="HB90" s="35"/>
      <c r="HC90" s="35"/>
      <c r="HD90" s="35"/>
      <c r="HE90" s="35"/>
      <c r="HF90" s="35"/>
      <c r="HG90" s="35"/>
      <c r="HH90" s="35"/>
      <c r="HI90" s="35"/>
      <c r="HJ90" s="35"/>
      <c r="HK90" s="35"/>
      <c r="HL90" s="35"/>
      <c r="HM90" s="35"/>
      <c r="HN90" s="35"/>
      <c r="HO90" s="35"/>
      <c r="HP90" s="35"/>
      <c r="HQ90" s="35"/>
      <c r="HR90" s="35"/>
      <c r="HS90" s="35"/>
      <c r="HT90" s="35"/>
      <c r="HU90" s="35"/>
      <c r="HV90" s="35"/>
      <c r="HW90" s="35"/>
      <c r="HX90" s="35"/>
      <c r="HY90" s="35"/>
      <c r="HZ90" s="35"/>
      <c r="IA90" s="35"/>
      <c r="IB90" s="35"/>
      <c r="IC90" s="35"/>
      <c r="ID90" s="35"/>
      <c r="IE90" s="35"/>
      <c r="IF90" s="35"/>
      <c r="IG90" s="35"/>
      <c r="IH90" s="35"/>
      <c r="II90" s="35"/>
      <c r="IJ90" s="35"/>
      <c r="IK90" s="35"/>
      <c r="IL90" s="35"/>
      <c r="IM90" s="35"/>
      <c r="IN90" s="35"/>
      <c r="IO90" s="35"/>
      <c r="IP90" s="35"/>
      <c r="IQ90" s="35"/>
      <c r="IR90" s="35"/>
      <c r="IS90" s="35"/>
      <c r="IT90" s="35"/>
      <c r="IU90" s="35"/>
      <c r="IV90" s="35"/>
      <c r="IW90" s="35"/>
      <c r="IX90" s="35"/>
      <c r="IY90" s="35"/>
      <c r="IZ90" s="35"/>
      <c r="JA90" s="35"/>
      <c r="JB90" s="35"/>
      <c r="JC90" s="35"/>
      <c r="JD90" s="35"/>
      <c r="JE90" s="35"/>
      <c r="JF90" s="35"/>
      <c r="JG90" s="35"/>
      <c r="JH90" s="35"/>
      <c r="JI90" s="35"/>
      <c r="JJ90" s="35"/>
      <c r="JK90" s="35"/>
      <c r="JL90" s="35"/>
      <c r="JM90" s="35"/>
      <c r="JN90" s="35"/>
      <c r="JO90" s="35"/>
      <c r="JP90" s="35"/>
      <c r="JQ90" s="35"/>
      <c r="JR90" s="35"/>
      <c r="JS90" s="35"/>
      <c r="JT90" s="35"/>
      <c r="JU90" s="35"/>
      <c r="JV90" s="35"/>
      <c r="JW90" s="35"/>
      <c r="JX90" s="35"/>
      <c r="JY90" s="35"/>
      <c r="JZ90" s="35"/>
      <c r="KA90" s="35"/>
      <c r="KB90" s="35"/>
      <c r="KC90" s="35"/>
      <c r="KD90" s="35"/>
      <c r="KE90" s="35"/>
      <c r="KF90" s="35"/>
      <c r="KG90" s="35"/>
      <c r="KH90" s="35"/>
      <c r="KI90" s="35"/>
      <c r="KJ90" s="35"/>
      <c r="KK90" s="35"/>
      <c r="KL90" s="35"/>
      <c r="KM90" s="35"/>
      <c r="KN90" s="35"/>
      <c r="KO90" s="35"/>
      <c r="KP90" s="35"/>
      <c r="KQ90" s="35"/>
      <c r="KR90" s="35"/>
      <c r="KS90" s="35"/>
      <c r="KT90" s="35"/>
      <c r="KU90" s="35"/>
      <c r="KV90" s="35"/>
      <c r="KW90" s="35"/>
      <c r="KX90" s="35"/>
      <c r="KY90" s="35"/>
      <c r="KZ90" s="35"/>
      <c r="LA90" s="35"/>
      <c r="LB90" s="35"/>
      <c r="LC90" s="35"/>
      <c r="LD90" s="35"/>
      <c r="LE90" s="35"/>
      <c r="LF90" s="35"/>
      <c r="LG90" s="35"/>
      <c r="LH90" s="35"/>
      <c r="LI90" s="35"/>
      <c r="LJ90" s="35"/>
      <c r="LK90" s="35"/>
      <c r="LL90" s="35"/>
      <c r="LM90" s="35"/>
      <c r="LN90" s="35"/>
      <c r="LO90" s="35"/>
      <c r="LP90" s="35"/>
      <c r="LQ90" s="35"/>
      <c r="LR90" s="35"/>
      <c r="LS90" s="35"/>
      <c r="LT90" s="35"/>
      <c r="LU90" s="35"/>
      <c r="LV90" s="35"/>
      <c r="LW90" s="35"/>
      <c r="LX90" s="35"/>
      <c r="LY90" s="35"/>
      <c r="LZ90" s="35"/>
      <c r="MA90" s="35"/>
      <c r="MB90" s="35"/>
      <c r="MC90" s="35"/>
      <c r="MD90" s="35"/>
      <c r="ME90" s="35"/>
      <c r="MF90" s="35"/>
      <c r="MG90" s="35"/>
      <c r="MH90" s="35"/>
      <c r="MI90" s="35"/>
      <c r="MJ90" s="35"/>
      <c r="MK90" s="35"/>
      <c r="ML90" s="35"/>
      <c r="MM90" s="35"/>
      <c r="MN90" s="35"/>
      <c r="MO90" s="35"/>
      <c r="MP90" s="35"/>
      <c r="MQ90" s="35"/>
      <c r="MR90" s="35"/>
      <c r="MS90" s="35"/>
      <c r="MT90" s="35"/>
      <c r="MU90" s="35"/>
      <c r="MV90" s="35"/>
      <c r="MW90" s="35"/>
      <c r="MX90" s="35"/>
      <c r="MY90" s="35"/>
      <c r="MZ90" s="35"/>
      <c r="NA90" s="35"/>
      <c r="NB90" s="35"/>
      <c r="NC90" s="35"/>
      <c r="ND90" s="35"/>
      <c r="NE90" s="35"/>
      <c r="NF90" s="35"/>
      <c r="NG90" s="35"/>
      <c r="NH90" s="35"/>
      <c r="NI90" s="35"/>
      <c r="NJ90" s="35"/>
      <c r="NK90" s="35"/>
      <c r="NL90" s="35"/>
      <c r="NM90" s="35"/>
      <c r="NN90" s="35"/>
      <c r="NO90" s="35"/>
      <c r="NP90" s="35"/>
      <c r="NQ90" s="35"/>
      <c r="NR90" s="35"/>
      <c r="NS90" s="35"/>
      <c r="NT90" s="35"/>
      <c r="NU90" s="35"/>
      <c r="NV90" s="35"/>
      <c r="NW90" s="35"/>
      <c r="NX90" s="35"/>
      <c r="NY90" s="35"/>
      <c r="NZ90" s="35"/>
      <c r="OA90" s="35"/>
      <c r="OB90" s="35"/>
      <c r="OC90" s="35"/>
      <c r="OD90" s="35"/>
      <c r="OE90" s="35"/>
      <c r="OF90" s="35"/>
      <c r="OG90" s="35"/>
      <c r="OH90" s="35"/>
      <c r="OI90" s="35"/>
      <c r="OJ90" s="35"/>
      <c r="OK90" s="35"/>
      <c r="OL90" s="35"/>
      <c r="OM90" s="35"/>
      <c r="ON90" s="35"/>
      <c r="OO90" s="35"/>
      <c r="OP90" s="35"/>
      <c r="OQ90" s="35"/>
      <c r="OR90" s="35"/>
      <c r="OS90" s="35"/>
      <c r="OT90" s="35"/>
      <c r="OU90" s="35"/>
      <c r="OV90" s="35"/>
      <c r="OW90" s="35"/>
      <c r="OX90" s="35"/>
      <c r="OY90" s="35"/>
      <c r="OZ90" s="35"/>
      <c r="PA90" s="35"/>
      <c r="PB90" s="35"/>
      <c r="PC90" s="35"/>
      <c r="PD90" s="35"/>
      <c r="PE90" s="35"/>
      <c r="PF90" s="35"/>
      <c r="PG90" s="35"/>
      <c r="PH90" s="35"/>
      <c r="PI90" s="35"/>
      <c r="PJ90" s="35"/>
      <c r="PK90" s="35"/>
      <c r="PL90" s="35"/>
      <c r="PM90" s="35"/>
      <c r="PN90" s="35"/>
      <c r="PO90" s="35"/>
      <c r="PP90" s="35"/>
      <c r="PQ90" s="35"/>
      <c r="PR90" s="35"/>
      <c r="PS90" s="35"/>
      <c r="PT90" s="35"/>
      <c r="PU90" s="35"/>
      <c r="PV90" s="35"/>
      <c r="PW90" s="35"/>
      <c r="PX90" s="35"/>
      <c r="PY90" s="35"/>
      <c r="PZ90" s="35"/>
      <c r="QA90" s="35"/>
      <c r="QB90" s="35"/>
      <c r="QC90" s="35"/>
      <c r="QD90" s="35"/>
      <c r="QE90" s="35"/>
      <c r="QF90" s="35"/>
      <c r="QG90" s="35"/>
      <c r="QH90" s="35"/>
      <c r="QI90" s="35"/>
      <c r="QJ90" s="35"/>
      <c r="QK90" s="35"/>
      <c r="QL90" s="35"/>
      <c r="QM90" s="35"/>
      <c r="QN90" s="35"/>
      <c r="QO90" s="35"/>
      <c r="QP90" s="35"/>
      <c r="QQ90" s="35"/>
      <c r="QR90" s="35"/>
      <c r="QS90" s="35"/>
      <c r="QT90" s="35"/>
      <c r="QU90" s="35"/>
      <c r="QV90" s="35"/>
      <c r="QW90" s="35"/>
      <c r="QX90" s="35"/>
      <c r="QY90" s="35"/>
      <c r="QZ90" s="35"/>
      <c r="RA90" s="35"/>
      <c r="RB90" s="35"/>
      <c r="RC90" s="35"/>
      <c r="RD90" s="35"/>
      <c r="RE90" s="35"/>
      <c r="RF90" s="35"/>
      <c r="RG90" s="35"/>
      <c r="RH90" s="35"/>
      <c r="RI90" s="35"/>
      <c r="RJ90" s="35"/>
      <c r="RK90" s="35"/>
      <c r="RL90" s="35"/>
      <c r="RM90" s="35"/>
      <c r="RN90" s="35"/>
      <c r="RO90" s="35"/>
      <c r="RP90" s="35"/>
      <c r="RQ90" s="35"/>
      <c r="RR90" s="35"/>
      <c r="RS90" s="35"/>
      <c r="RT90" s="35"/>
      <c r="RU90" s="35"/>
      <c r="RV90" s="35"/>
      <c r="RW90" s="35"/>
      <c r="RX90" s="35"/>
      <c r="RY90" s="35"/>
      <c r="RZ90" s="35"/>
      <c r="SA90" s="35"/>
      <c r="SB90" s="35"/>
      <c r="SC90" s="35"/>
      <c r="SD90" s="35"/>
      <c r="SE90" s="35"/>
      <c r="SF90" s="35"/>
      <c r="SG90" s="35"/>
      <c r="SH90" s="35"/>
      <c r="SI90" s="35"/>
      <c r="SJ90" s="35"/>
      <c r="SK90" s="35"/>
      <c r="SL90" s="35"/>
      <c r="SM90" s="35"/>
      <c r="SN90" s="35"/>
      <c r="SO90" s="35"/>
      <c r="SP90" s="35"/>
      <c r="SQ90" s="35"/>
      <c r="SR90" s="35"/>
      <c r="SS90" s="35"/>
      <c r="ST90" s="35"/>
      <c r="SU90" s="35"/>
      <c r="SV90" s="35"/>
      <c r="SW90" s="35"/>
      <c r="SX90" s="35"/>
      <c r="SY90" s="35"/>
      <c r="SZ90" s="35"/>
      <c r="TA90" s="35"/>
      <c r="TB90" s="35"/>
      <c r="TC90" s="35"/>
      <c r="TD90" s="35"/>
      <c r="TE90" s="35"/>
      <c r="TF90" s="35"/>
      <c r="TG90" s="35"/>
      <c r="TH90" s="35"/>
      <c r="TI90" s="35"/>
      <c r="TJ90" s="35"/>
      <c r="TK90" s="35"/>
      <c r="TL90" s="35"/>
      <c r="TM90" s="35"/>
      <c r="TN90" s="35"/>
      <c r="TO90" s="35"/>
      <c r="TP90" s="35"/>
      <c r="TQ90" s="35"/>
      <c r="TR90" s="35"/>
      <c r="TS90" s="35"/>
      <c r="TT90" s="35"/>
      <c r="TU90" s="35"/>
      <c r="TV90" s="35"/>
      <c r="TW90" s="35"/>
      <c r="TX90" s="35"/>
      <c r="TY90" s="35"/>
      <c r="TZ90" s="35"/>
      <c r="UA90" s="35"/>
      <c r="UB90" s="35"/>
      <c r="UC90" s="35"/>
      <c r="UD90" s="35"/>
      <c r="UE90" s="35"/>
      <c r="UF90" s="35"/>
      <c r="UG90" s="35"/>
      <c r="UH90" s="35"/>
      <c r="UI90" s="35"/>
      <c r="UJ90" s="35"/>
      <c r="UK90" s="35"/>
      <c r="UL90" s="35"/>
      <c r="UM90" s="35"/>
      <c r="UN90" s="35"/>
      <c r="UO90" s="35"/>
      <c r="UP90" s="35"/>
      <c r="UQ90" s="35"/>
      <c r="UR90" s="35"/>
      <c r="US90" s="35"/>
      <c r="UT90" s="35"/>
      <c r="UU90" s="35"/>
      <c r="UV90" s="35"/>
      <c r="UW90" s="35"/>
      <c r="UX90" s="35"/>
      <c r="UY90" s="35"/>
      <c r="UZ90" s="35"/>
      <c r="VA90" s="35"/>
      <c r="VB90" s="35"/>
      <c r="VC90" s="35"/>
      <c r="VD90" s="35"/>
      <c r="VE90" s="35"/>
      <c r="VF90" s="35"/>
      <c r="VG90" s="35"/>
      <c r="VH90" s="35"/>
      <c r="VI90" s="35"/>
      <c r="VJ90" s="35"/>
      <c r="VK90" s="35"/>
      <c r="VL90" s="35"/>
      <c r="VM90" s="35"/>
      <c r="VN90" s="35"/>
      <c r="VO90" s="35"/>
      <c r="VP90" s="35"/>
      <c r="VQ90" s="35"/>
      <c r="VR90" s="35"/>
      <c r="VS90" s="35"/>
      <c r="VT90" s="35"/>
      <c r="VU90" s="35"/>
      <c r="VV90" s="35"/>
      <c r="VW90" s="35"/>
      <c r="VX90" s="35"/>
      <c r="VY90" s="35"/>
      <c r="VZ90" s="35"/>
      <c r="WA90" s="35"/>
      <c r="WB90" s="35"/>
      <c r="WC90" s="35"/>
      <c r="WD90" s="35"/>
      <c r="WE90" s="35"/>
      <c r="WF90" s="35"/>
      <c r="WG90" s="35"/>
      <c r="WH90" s="35"/>
      <c r="WI90" s="35"/>
      <c r="WJ90" s="35"/>
      <c r="WK90" s="35"/>
      <c r="WL90" s="35"/>
      <c r="WM90" s="35"/>
      <c r="WN90" s="35"/>
      <c r="WO90" s="35"/>
      <c r="WP90" s="35"/>
      <c r="WQ90" s="35"/>
      <c r="WR90" s="35"/>
      <c r="WS90" s="35"/>
      <c r="WT90" s="35"/>
      <c r="WU90" s="35"/>
      <c r="WV90" s="35"/>
      <c r="WW90" s="35"/>
      <c r="WX90" s="35"/>
      <c r="WY90" s="35"/>
      <c r="WZ90" s="35"/>
      <c r="XA90" s="35"/>
      <c r="XB90" s="35"/>
      <c r="XC90" s="35"/>
      <c r="XD90" s="35"/>
      <c r="XE90" s="35"/>
      <c r="XF90" s="35"/>
      <c r="XG90" s="35"/>
      <c r="XH90" s="35"/>
      <c r="XI90" s="35"/>
      <c r="XJ90" s="35"/>
      <c r="XK90" s="35"/>
      <c r="XL90" s="35"/>
      <c r="XM90" s="35"/>
      <c r="XN90" s="35"/>
      <c r="XO90" s="35"/>
      <c r="XP90" s="35"/>
      <c r="XQ90" s="35"/>
      <c r="XR90" s="35"/>
      <c r="XS90" s="35"/>
      <c r="XT90" s="35"/>
      <c r="XU90" s="35"/>
      <c r="XV90" s="35"/>
      <c r="XW90" s="35"/>
      <c r="XX90" s="35"/>
      <c r="XY90" s="35"/>
      <c r="XZ90" s="35"/>
      <c r="YA90" s="35"/>
      <c r="YB90" s="35"/>
      <c r="YC90" s="35"/>
      <c r="YD90" s="35"/>
      <c r="YE90" s="35"/>
      <c r="YF90" s="35"/>
      <c r="YG90" s="35"/>
      <c r="YH90" s="35"/>
      <c r="YI90" s="35"/>
      <c r="YJ90" s="35"/>
      <c r="YK90" s="35"/>
      <c r="YL90" s="35"/>
      <c r="YM90" s="35"/>
      <c r="YN90" s="35"/>
      <c r="YO90" s="35"/>
      <c r="YP90" s="35"/>
      <c r="YQ90" s="35"/>
      <c r="YR90" s="35"/>
      <c r="YS90" s="35"/>
      <c r="YT90" s="35"/>
      <c r="YU90" s="35"/>
      <c r="YV90" s="35"/>
      <c r="YW90" s="35"/>
      <c r="YX90" s="35"/>
      <c r="YY90" s="35"/>
      <c r="YZ90" s="35"/>
      <c r="ZA90" s="35"/>
      <c r="ZB90" s="35"/>
      <c r="ZC90" s="35"/>
      <c r="ZD90" s="35"/>
      <c r="ZE90" s="35"/>
      <c r="ZF90" s="35"/>
      <c r="ZG90" s="35"/>
      <c r="ZH90" s="35"/>
      <c r="ZI90" s="35"/>
      <c r="ZJ90" s="35"/>
      <c r="ZK90" s="35"/>
      <c r="ZL90" s="35"/>
      <c r="ZM90" s="35"/>
      <c r="ZN90" s="35"/>
      <c r="ZO90" s="35"/>
      <c r="ZP90" s="35"/>
      <c r="ZQ90" s="35"/>
      <c r="ZR90" s="35"/>
      <c r="ZS90" s="35"/>
      <c r="ZT90" s="35"/>
      <c r="ZU90" s="35"/>
      <c r="ZV90" s="35"/>
      <c r="ZW90" s="35"/>
      <c r="ZX90" s="35"/>
      <c r="ZY90" s="35"/>
      <c r="ZZ90" s="35"/>
      <c r="AAA90" s="35"/>
      <c r="AAB90" s="35"/>
      <c r="AAC90" s="35"/>
      <c r="AAD90" s="35"/>
      <c r="AAE90" s="35"/>
      <c r="AAF90" s="35"/>
      <c r="AAG90" s="35"/>
      <c r="AAH90" s="35"/>
      <c r="AAI90" s="35"/>
      <c r="AAJ90" s="35"/>
      <c r="AAK90" s="35"/>
      <c r="AAL90" s="35"/>
      <c r="AAM90" s="35"/>
      <c r="AAN90" s="35"/>
      <c r="AAO90" s="35"/>
      <c r="AAP90" s="35"/>
      <c r="AAQ90" s="35"/>
      <c r="AAR90" s="35"/>
      <c r="AAS90" s="35"/>
      <c r="AAT90" s="35"/>
      <c r="AAU90" s="35"/>
      <c r="AAV90" s="35"/>
      <c r="AAW90" s="35"/>
      <c r="AAX90" s="35"/>
      <c r="AAY90" s="35"/>
      <c r="AAZ90" s="35"/>
      <c r="ABA90" s="35"/>
      <c r="ABB90" s="35"/>
      <c r="ABC90" s="35"/>
      <c r="ABD90" s="35"/>
      <c r="ABE90" s="35"/>
      <c r="ABF90" s="35"/>
      <c r="ABG90" s="35"/>
      <c r="ABH90" s="35"/>
      <c r="ABI90" s="35"/>
      <c r="ABJ90" s="35"/>
      <c r="ABK90" s="35"/>
      <c r="ABL90" s="35"/>
      <c r="ABM90" s="35"/>
      <c r="ABN90" s="35"/>
      <c r="ABO90" s="35"/>
      <c r="ABP90" s="35"/>
      <c r="ABQ90" s="35"/>
      <c r="ABR90" s="35"/>
      <c r="ABS90" s="35"/>
      <c r="ABT90" s="35"/>
      <c r="ABU90" s="35"/>
      <c r="ABV90" s="35"/>
      <c r="ABW90" s="35"/>
      <c r="ABX90" s="35"/>
      <c r="ABY90" s="35"/>
      <c r="ABZ90" s="35"/>
      <c r="ACA90" s="35"/>
      <c r="ACB90" s="35"/>
      <c r="ACC90" s="35"/>
      <c r="ACD90" s="35"/>
      <c r="ACE90" s="35"/>
      <c r="ACF90" s="35"/>
      <c r="ACG90" s="35"/>
      <c r="ACH90" s="35"/>
      <c r="ACI90" s="35"/>
      <c r="ACJ90" s="35"/>
      <c r="ACK90" s="35"/>
      <c r="ACL90" s="35"/>
      <c r="ACM90" s="35"/>
      <c r="ACN90" s="35"/>
      <c r="ACO90" s="35"/>
      <c r="ACP90" s="35"/>
      <c r="ACQ90" s="35"/>
      <c r="ACR90" s="35"/>
      <c r="ACS90" s="35"/>
      <c r="ACT90" s="35"/>
      <c r="ACU90" s="35"/>
      <c r="ACV90" s="35"/>
      <c r="ACW90" s="35"/>
      <c r="ACX90" s="35"/>
      <c r="ACY90" s="35"/>
      <c r="ACZ90" s="35"/>
      <c r="ADA90" s="35"/>
      <c r="ADB90" s="35"/>
      <c r="ADC90" s="35"/>
      <c r="ADD90" s="35"/>
      <c r="ADE90" s="35"/>
      <c r="ADF90" s="35"/>
      <c r="ADG90" s="35"/>
      <c r="ADH90" s="35"/>
      <c r="ADI90" s="35"/>
      <c r="ADJ90" s="35"/>
      <c r="ADK90" s="35"/>
      <c r="ADL90" s="35"/>
      <c r="ADM90" s="35"/>
      <c r="ADN90" s="35"/>
      <c r="ADO90" s="35"/>
      <c r="ADP90" s="35"/>
      <c r="ADQ90" s="35"/>
      <c r="ADR90" s="35"/>
      <c r="ADS90" s="35"/>
      <c r="ADT90" s="35"/>
      <c r="ADU90" s="35"/>
      <c r="ADV90" s="35"/>
      <c r="ADW90" s="35"/>
      <c r="ADX90" s="35"/>
      <c r="ADY90" s="35"/>
      <c r="ADZ90" s="35"/>
      <c r="AEA90" s="35"/>
      <c r="AEB90" s="35"/>
      <c r="AEC90" s="35"/>
      <c r="AED90" s="35"/>
      <c r="AEE90" s="35"/>
      <c r="AEF90" s="35"/>
      <c r="AEG90" s="35"/>
      <c r="AEH90" s="35"/>
      <c r="AEI90" s="35"/>
      <c r="AEJ90" s="35"/>
      <c r="AEK90" s="35"/>
      <c r="AEL90" s="35"/>
      <c r="AEM90" s="35"/>
      <c r="AEN90" s="35"/>
      <c r="AEO90" s="35"/>
      <c r="AEP90" s="35"/>
      <c r="AEQ90" s="35"/>
      <c r="AER90" s="35"/>
      <c r="AES90" s="35"/>
      <c r="AET90" s="35"/>
      <c r="AEU90" s="35"/>
      <c r="AEV90" s="35"/>
      <c r="AEW90" s="35"/>
      <c r="AEX90" s="35"/>
      <c r="AEY90" s="35"/>
      <c r="AEZ90" s="35"/>
      <c r="AFA90" s="35"/>
      <c r="AFB90" s="35"/>
      <c r="AFC90" s="35"/>
      <c r="AFD90" s="35"/>
      <c r="AFE90" s="35"/>
      <c r="AFF90" s="35"/>
      <c r="AFG90" s="35"/>
      <c r="AFH90" s="35"/>
      <c r="AFI90" s="35"/>
      <c r="AFJ90" s="35"/>
      <c r="AFK90" s="35"/>
      <c r="AFL90" s="35"/>
      <c r="AFM90" s="35"/>
      <c r="AFN90" s="35"/>
      <c r="AFO90" s="35"/>
      <c r="AFP90" s="35"/>
      <c r="AFQ90" s="35"/>
      <c r="AFR90" s="35"/>
      <c r="AFS90" s="35"/>
      <c r="AFT90" s="35"/>
      <c r="AFU90" s="35"/>
      <c r="AFV90" s="35"/>
      <c r="AFW90" s="35"/>
      <c r="AFX90" s="35"/>
      <c r="AFY90" s="35"/>
      <c r="AFZ90" s="35"/>
      <c r="AGA90" s="35"/>
      <c r="AGB90" s="35"/>
      <c r="AGC90" s="35"/>
      <c r="AGD90" s="35"/>
      <c r="AGE90" s="35"/>
      <c r="AGF90" s="35"/>
      <c r="AGG90" s="35"/>
      <c r="AGH90" s="35"/>
      <c r="AGI90" s="35"/>
      <c r="AGJ90" s="35"/>
      <c r="AGK90" s="35"/>
      <c r="AGL90" s="35"/>
      <c r="AGM90" s="35"/>
      <c r="AGN90" s="35"/>
      <c r="AGO90" s="35"/>
      <c r="AGP90" s="35"/>
      <c r="AGQ90" s="35"/>
      <c r="AGR90" s="35"/>
      <c r="AGS90" s="35"/>
      <c r="AGT90" s="35"/>
      <c r="AGU90" s="35"/>
      <c r="AGV90" s="35"/>
      <c r="AGW90" s="35"/>
      <c r="AGX90" s="35"/>
      <c r="AGY90" s="35"/>
      <c r="AGZ90" s="35"/>
      <c r="AHA90" s="35"/>
      <c r="AHB90" s="35"/>
      <c r="AHC90" s="35"/>
      <c r="AHD90" s="35"/>
      <c r="AHE90" s="35"/>
      <c r="AHF90" s="35"/>
      <c r="AHG90" s="35"/>
      <c r="AHH90" s="35"/>
      <c r="AHI90" s="35"/>
      <c r="AHJ90" s="35"/>
      <c r="AHK90" s="35"/>
      <c r="AHL90" s="35"/>
      <c r="AHM90" s="35"/>
      <c r="AHN90" s="35"/>
      <c r="AHO90" s="35"/>
      <c r="AHP90" s="35"/>
      <c r="AHQ90" s="35"/>
      <c r="AHR90" s="35"/>
      <c r="AHS90" s="35"/>
      <c r="AHT90" s="35"/>
      <c r="AHU90" s="35"/>
      <c r="AHV90" s="35"/>
      <c r="AHW90" s="35"/>
      <c r="AHX90" s="35"/>
      <c r="AHY90" s="35"/>
      <c r="AHZ90" s="35"/>
      <c r="AIA90" s="35"/>
      <c r="AIB90" s="35"/>
      <c r="AIC90" s="35"/>
      <c r="AID90" s="35"/>
      <c r="AIE90" s="35"/>
      <c r="AIF90" s="35"/>
      <c r="AIG90" s="35"/>
      <c r="AIH90" s="35"/>
      <c r="AII90" s="35"/>
      <c r="AIJ90" s="35"/>
      <c r="AIK90" s="35"/>
      <c r="AIL90" s="35"/>
      <c r="AIM90" s="35"/>
      <c r="AIN90" s="35"/>
      <c r="AIO90" s="35"/>
      <c r="AIP90" s="35"/>
      <c r="AIQ90" s="35"/>
      <c r="AIR90" s="35"/>
      <c r="AIS90" s="35"/>
      <c r="AIT90" s="35"/>
      <c r="AIU90" s="35"/>
      <c r="AIV90" s="35"/>
      <c r="AIW90" s="35"/>
      <c r="AIX90" s="35"/>
      <c r="AIY90" s="35"/>
      <c r="AIZ90" s="35"/>
      <c r="AJA90" s="35"/>
      <c r="AJB90" s="35"/>
      <c r="AJC90" s="35"/>
      <c r="AJD90" s="35"/>
      <c r="AJE90" s="35"/>
      <c r="AJF90" s="35"/>
      <c r="AJG90" s="35"/>
      <c r="AJH90" s="35"/>
      <c r="AJI90" s="35"/>
      <c r="AJJ90" s="35"/>
      <c r="AJK90" s="35"/>
      <c r="AJL90" s="35"/>
      <c r="AJM90" s="35"/>
      <c r="AJN90" s="35"/>
      <c r="AJO90" s="35"/>
      <c r="AJP90" s="35"/>
      <c r="AJQ90" s="35"/>
      <c r="AJR90" s="35"/>
      <c r="AJS90" s="35"/>
      <c r="AJT90" s="35"/>
      <c r="AJU90" s="35"/>
      <c r="AJV90" s="35"/>
      <c r="AJW90" s="35"/>
      <c r="AJX90" s="35"/>
      <c r="AJY90" s="35"/>
      <c r="AJZ90" s="35"/>
      <c r="AKA90" s="35"/>
      <c r="AKB90" s="35"/>
      <c r="AKC90" s="35"/>
      <c r="AKD90" s="35"/>
      <c r="AKE90" s="35"/>
      <c r="AKF90" s="35"/>
      <c r="AKG90" s="35"/>
      <c r="AKH90" s="35"/>
      <c r="AKI90" s="35"/>
      <c r="AKJ90" s="35"/>
      <c r="AKK90" s="35"/>
      <c r="AKL90" s="35"/>
      <c r="AKM90" s="35"/>
      <c r="AKN90" s="35"/>
      <c r="AKO90" s="35"/>
      <c r="AKP90" s="35"/>
      <c r="AKQ90" s="35"/>
      <c r="AKR90" s="35"/>
      <c r="AKS90" s="35"/>
      <c r="AKT90" s="35"/>
      <c r="AKU90" s="35"/>
      <c r="AKV90" s="35"/>
      <c r="AKW90" s="35"/>
      <c r="AKX90" s="35"/>
      <c r="AKY90" s="35"/>
      <c r="AKZ90" s="35"/>
      <c r="ALA90" s="35"/>
      <c r="ALB90" s="35"/>
      <c r="ALC90" s="35"/>
      <c r="ALD90" s="35"/>
      <c r="ALE90" s="35"/>
      <c r="ALF90" s="35"/>
      <c r="ALG90" s="35"/>
      <c r="ALH90" s="35"/>
      <c r="ALI90" s="35"/>
      <c r="ALJ90" s="35"/>
      <c r="ALK90" s="35"/>
      <c r="ALL90" s="35"/>
      <c r="ALM90" s="35"/>
      <c r="ALN90" s="35"/>
      <c r="ALO90" s="35"/>
      <c r="ALP90" s="35"/>
      <c r="ALQ90" s="35"/>
      <c r="ALR90" s="35"/>
      <c r="ALS90" s="35"/>
      <c r="ALT90" s="35"/>
      <c r="ALU90" s="35"/>
      <c r="ALV90" s="35"/>
      <c r="ALW90" s="35"/>
      <c r="ALX90" s="35"/>
      <c r="ALY90" s="35"/>
      <c r="ALZ90" s="35"/>
      <c r="AMA90" s="35"/>
      <c r="AMB90" s="35"/>
      <c r="AMC90" s="35"/>
      <c r="AMD90" s="35"/>
      <c r="AME90" s="35"/>
      <c r="AMF90" s="35"/>
      <c r="AMG90" s="35"/>
    </row>
    <row r="91" spans="1:1021" s="37" customFormat="1" ht="33.75" x14ac:dyDescent="0.2">
      <c r="A91" s="35"/>
      <c r="B91" s="9" t="s">
        <v>15</v>
      </c>
      <c r="C91" s="33" t="s">
        <v>224</v>
      </c>
      <c r="D91" s="60" t="s">
        <v>422</v>
      </c>
      <c r="E91" s="20" t="s">
        <v>225</v>
      </c>
      <c r="F91" s="9" t="s">
        <v>21</v>
      </c>
      <c r="G91" s="9" t="s">
        <v>65</v>
      </c>
      <c r="H91" s="9" t="s">
        <v>226</v>
      </c>
      <c r="I91" s="30">
        <v>18718.59</v>
      </c>
      <c r="J91" s="30"/>
      <c r="K91" s="30"/>
      <c r="L91" s="30">
        <v>8824.32</v>
      </c>
      <c r="M91" s="30">
        <v>5138.75</v>
      </c>
      <c r="N91" s="30">
        <v>13579.84</v>
      </c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  <c r="CL91" s="35"/>
      <c r="CM91" s="35"/>
      <c r="CN91" s="35"/>
      <c r="CO91" s="35"/>
      <c r="CP91" s="35"/>
      <c r="CQ91" s="35"/>
      <c r="CR91" s="35"/>
      <c r="CS91" s="35"/>
      <c r="CT91" s="35"/>
      <c r="CU91" s="35"/>
      <c r="CV91" s="35"/>
      <c r="CW91" s="35"/>
      <c r="CX91" s="35"/>
      <c r="CY91" s="35"/>
      <c r="CZ91" s="35"/>
      <c r="DA91" s="35"/>
      <c r="DB91" s="35"/>
      <c r="DC91" s="35"/>
      <c r="DD91" s="35"/>
      <c r="DE91" s="35"/>
      <c r="DF91" s="35"/>
      <c r="DG91" s="35"/>
      <c r="DH91" s="35"/>
      <c r="DI91" s="35"/>
      <c r="DJ91" s="35"/>
      <c r="DK91" s="35"/>
      <c r="DL91" s="35"/>
      <c r="DM91" s="35"/>
      <c r="DN91" s="35"/>
      <c r="DO91" s="35"/>
      <c r="DP91" s="35"/>
      <c r="DQ91" s="35"/>
      <c r="DR91" s="35"/>
      <c r="DS91" s="35"/>
      <c r="DT91" s="35"/>
      <c r="DU91" s="35"/>
      <c r="DV91" s="35"/>
      <c r="DW91" s="35"/>
      <c r="DX91" s="35"/>
      <c r="DY91" s="35"/>
      <c r="DZ91" s="35"/>
      <c r="EA91" s="35"/>
      <c r="EB91" s="35"/>
      <c r="EC91" s="35"/>
      <c r="ED91" s="35"/>
      <c r="EE91" s="35"/>
      <c r="EF91" s="35"/>
      <c r="EG91" s="35"/>
      <c r="EH91" s="35"/>
      <c r="EI91" s="35"/>
      <c r="EJ91" s="35"/>
      <c r="EK91" s="35"/>
      <c r="EL91" s="35"/>
      <c r="EM91" s="35"/>
      <c r="EN91" s="35"/>
      <c r="EO91" s="35"/>
      <c r="EP91" s="35"/>
      <c r="EQ91" s="35"/>
      <c r="ER91" s="35"/>
      <c r="ES91" s="35"/>
      <c r="ET91" s="35"/>
      <c r="EU91" s="35"/>
      <c r="EV91" s="35"/>
      <c r="EW91" s="35"/>
      <c r="EX91" s="35"/>
      <c r="EY91" s="35"/>
      <c r="EZ91" s="35"/>
      <c r="FA91" s="35"/>
      <c r="FB91" s="35"/>
      <c r="FC91" s="35"/>
      <c r="FD91" s="35"/>
      <c r="FE91" s="35"/>
      <c r="FF91" s="35"/>
      <c r="FG91" s="35"/>
      <c r="FH91" s="35"/>
      <c r="FI91" s="35"/>
      <c r="FJ91" s="35"/>
      <c r="FK91" s="35"/>
      <c r="FL91" s="35"/>
      <c r="FM91" s="35"/>
      <c r="FN91" s="35"/>
      <c r="FO91" s="35"/>
      <c r="FP91" s="35"/>
      <c r="FQ91" s="35"/>
      <c r="FR91" s="35"/>
      <c r="FS91" s="35"/>
      <c r="FT91" s="35"/>
      <c r="FU91" s="35"/>
      <c r="FV91" s="35"/>
      <c r="FW91" s="35"/>
      <c r="FX91" s="35"/>
      <c r="FY91" s="35"/>
      <c r="FZ91" s="35"/>
      <c r="GA91" s="35"/>
      <c r="GB91" s="35"/>
      <c r="GC91" s="35"/>
      <c r="GD91" s="35"/>
      <c r="GE91" s="35"/>
      <c r="GF91" s="35"/>
      <c r="GG91" s="35"/>
      <c r="GH91" s="35"/>
      <c r="GI91" s="35"/>
      <c r="GJ91" s="35"/>
      <c r="GK91" s="35"/>
      <c r="GL91" s="35"/>
      <c r="GM91" s="35"/>
      <c r="GN91" s="35"/>
      <c r="GO91" s="35"/>
      <c r="GP91" s="35"/>
      <c r="GQ91" s="35"/>
      <c r="GR91" s="35"/>
      <c r="GS91" s="35"/>
      <c r="GT91" s="35"/>
      <c r="GU91" s="35"/>
      <c r="GV91" s="35"/>
      <c r="GW91" s="35"/>
      <c r="GX91" s="35"/>
      <c r="GY91" s="35"/>
      <c r="GZ91" s="35"/>
      <c r="HA91" s="35"/>
      <c r="HB91" s="35"/>
      <c r="HC91" s="35"/>
      <c r="HD91" s="35"/>
      <c r="HE91" s="35"/>
      <c r="HF91" s="35"/>
      <c r="HG91" s="35"/>
      <c r="HH91" s="35"/>
      <c r="HI91" s="35"/>
      <c r="HJ91" s="35"/>
      <c r="HK91" s="35"/>
      <c r="HL91" s="35"/>
      <c r="HM91" s="35"/>
      <c r="HN91" s="35"/>
      <c r="HO91" s="35"/>
      <c r="HP91" s="35"/>
      <c r="HQ91" s="35"/>
      <c r="HR91" s="35"/>
      <c r="HS91" s="35"/>
      <c r="HT91" s="35"/>
      <c r="HU91" s="35"/>
      <c r="HV91" s="35"/>
      <c r="HW91" s="35"/>
      <c r="HX91" s="35"/>
      <c r="HY91" s="35"/>
      <c r="HZ91" s="35"/>
      <c r="IA91" s="35"/>
      <c r="IB91" s="35"/>
      <c r="IC91" s="35"/>
      <c r="ID91" s="35"/>
      <c r="IE91" s="35"/>
      <c r="IF91" s="35"/>
      <c r="IG91" s="35"/>
      <c r="IH91" s="35"/>
      <c r="II91" s="35"/>
      <c r="IJ91" s="35"/>
      <c r="IK91" s="35"/>
      <c r="IL91" s="35"/>
      <c r="IM91" s="35"/>
      <c r="IN91" s="35"/>
      <c r="IO91" s="35"/>
      <c r="IP91" s="35"/>
      <c r="IQ91" s="35"/>
      <c r="IR91" s="35"/>
      <c r="IS91" s="35"/>
      <c r="IT91" s="35"/>
      <c r="IU91" s="35"/>
      <c r="IV91" s="35"/>
      <c r="IW91" s="35"/>
      <c r="IX91" s="35"/>
      <c r="IY91" s="35"/>
      <c r="IZ91" s="35"/>
      <c r="JA91" s="35"/>
      <c r="JB91" s="35"/>
      <c r="JC91" s="35"/>
      <c r="JD91" s="35"/>
      <c r="JE91" s="35"/>
      <c r="JF91" s="35"/>
      <c r="JG91" s="35"/>
      <c r="JH91" s="35"/>
      <c r="JI91" s="35"/>
      <c r="JJ91" s="35"/>
      <c r="JK91" s="35"/>
      <c r="JL91" s="35"/>
      <c r="JM91" s="35"/>
      <c r="JN91" s="35"/>
      <c r="JO91" s="35"/>
      <c r="JP91" s="35"/>
      <c r="JQ91" s="35"/>
      <c r="JR91" s="35"/>
      <c r="JS91" s="35"/>
      <c r="JT91" s="35"/>
      <c r="JU91" s="35"/>
      <c r="JV91" s="35"/>
      <c r="JW91" s="35"/>
      <c r="JX91" s="35"/>
      <c r="JY91" s="35"/>
      <c r="JZ91" s="35"/>
      <c r="KA91" s="35"/>
      <c r="KB91" s="35"/>
      <c r="KC91" s="35"/>
      <c r="KD91" s="35"/>
      <c r="KE91" s="35"/>
      <c r="KF91" s="35"/>
      <c r="KG91" s="35"/>
      <c r="KH91" s="35"/>
      <c r="KI91" s="35"/>
      <c r="KJ91" s="35"/>
      <c r="KK91" s="35"/>
      <c r="KL91" s="35"/>
      <c r="KM91" s="35"/>
      <c r="KN91" s="35"/>
      <c r="KO91" s="35"/>
      <c r="KP91" s="35"/>
      <c r="KQ91" s="35"/>
      <c r="KR91" s="35"/>
      <c r="KS91" s="35"/>
      <c r="KT91" s="35"/>
      <c r="KU91" s="35"/>
      <c r="KV91" s="35"/>
      <c r="KW91" s="35"/>
      <c r="KX91" s="35"/>
      <c r="KY91" s="35"/>
      <c r="KZ91" s="35"/>
      <c r="LA91" s="35"/>
      <c r="LB91" s="35"/>
      <c r="LC91" s="35"/>
      <c r="LD91" s="35"/>
      <c r="LE91" s="35"/>
      <c r="LF91" s="35"/>
      <c r="LG91" s="35"/>
      <c r="LH91" s="35"/>
      <c r="LI91" s="35"/>
      <c r="LJ91" s="35"/>
      <c r="LK91" s="35"/>
      <c r="LL91" s="35"/>
      <c r="LM91" s="35"/>
      <c r="LN91" s="35"/>
      <c r="LO91" s="35"/>
      <c r="LP91" s="35"/>
      <c r="LQ91" s="35"/>
      <c r="LR91" s="35"/>
      <c r="LS91" s="35"/>
      <c r="LT91" s="35"/>
      <c r="LU91" s="35"/>
      <c r="LV91" s="35"/>
      <c r="LW91" s="35"/>
      <c r="LX91" s="35"/>
      <c r="LY91" s="35"/>
      <c r="LZ91" s="35"/>
      <c r="MA91" s="35"/>
      <c r="MB91" s="35"/>
      <c r="MC91" s="35"/>
      <c r="MD91" s="35"/>
      <c r="ME91" s="35"/>
      <c r="MF91" s="35"/>
      <c r="MG91" s="35"/>
      <c r="MH91" s="35"/>
      <c r="MI91" s="35"/>
      <c r="MJ91" s="35"/>
      <c r="MK91" s="35"/>
      <c r="ML91" s="35"/>
      <c r="MM91" s="35"/>
      <c r="MN91" s="35"/>
      <c r="MO91" s="35"/>
      <c r="MP91" s="35"/>
      <c r="MQ91" s="35"/>
      <c r="MR91" s="35"/>
      <c r="MS91" s="35"/>
      <c r="MT91" s="35"/>
      <c r="MU91" s="35"/>
      <c r="MV91" s="35"/>
      <c r="MW91" s="35"/>
      <c r="MX91" s="35"/>
      <c r="MY91" s="35"/>
      <c r="MZ91" s="35"/>
      <c r="NA91" s="35"/>
      <c r="NB91" s="35"/>
      <c r="NC91" s="35"/>
      <c r="ND91" s="35"/>
      <c r="NE91" s="35"/>
      <c r="NF91" s="35"/>
      <c r="NG91" s="35"/>
      <c r="NH91" s="35"/>
      <c r="NI91" s="35"/>
      <c r="NJ91" s="35"/>
      <c r="NK91" s="35"/>
      <c r="NL91" s="35"/>
      <c r="NM91" s="35"/>
      <c r="NN91" s="35"/>
      <c r="NO91" s="35"/>
      <c r="NP91" s="35"/>
      <c r="NQ91" s="35"/>
      <c r="NR91" s="35"/>
      <c r="NS91" s="35"/>
      <c r="NT91" s="35"/>
      <c r="NU91" s="35"/>
      <c r="NV91" s="35"/>
      <c r="NW91" s="35"/>
      <c r="NX91" s="35"/>
      <c r="NY91" s="35"/>
      <c r="NZ91" s="35"/>
      <c r="OA91" s="35"/>
      <c r="OB91" s="35"/>
      <c r="OC91" s="35"/>
      <c r="OD91" s="35"/>
      <c r="OE91" s="35"/>
      <c r="OF91" s="35"/>
      <c r="OG91" s="35"/>
      <c r="OH91" s="35"/>
      <c r="OI91" s="35"/>
      <c r="OJ91" s="35"/>
      <c r="OK91" s="35"/>
      <c r="OL91" s="35"/>
      <c r="OM91" s="35"/>
      <c r="ON91" s="35"/>
      <c r="OO91" s="35"/>
      <c r="OP91" s="35"/>
      <c r="OQ91" s="35"/>
      <c r="OR91" s="35"/>
      <c r="OS91" s="35"/>
      <c r="OT91" s="35"/>
      <c r="OU91" s="35"/>
      <c r="OV91" s="35"/>
      <c r="OW91" s="35"/>
      <c r="OX91" s="35"/>
      <c r="OY91" s="35"/>
      <c r="OZ91" s="35"/>
      <c r="PA91" s="35"/>
      <c r="PB91" s="35"/>
      <c r="PC91" s="35"/>
      <c r="PD91" s="35"/>
      <c r="PE91" s="35"/>
      <c r="PF91" s="35"/>
      <c r="PG91" s="35"/>
      <c r="PH91" s="35"/>
      <c r="PI91" s="35"/>
      <c r="PJ91" s="35"/>
      <c r="PK91" s="35"/>
      <c r="PL91" s="35"/>
      <c r="PM91" s="35"/>
      <c r="PN91" s="35"/>
      <c r="PO91" s="35"/>
      <c r="PP91" s="35"/>
      <c r="PQ91" s="35"/>
      <c r="PR91" s="35"/>
      <c r="PS91" s="35"/>
      <c r="PT91" s="35"/>
      <c r="PU91" s="35"/>
      <c r="PV91" s="35"/>
      <c r="PW91" s="35"/>
      <c r="PX91" s="35"/>
      <c r="PY91" s="35"/>
      <c r="PZ91" s="35"/>
      <c r="QA91" s="35"/>
      <c r="QB91" s="35"/>
      <c r="QC91" s="35"/>
      <c r="QD91" s="35"/>
      <c r="QE91" s="35"/>
      <c r="QF91" s="35"/>
      <c r="QG91" s="35"/>
      <c r="QH91" s="35"/>
      <c r="QI91" s="35"/>
      <c r="QJ91" s="35"/>
      <c r="QK91" s="35"/>
      <c r="QL91" s="35"/>
      <c r="QM91" s="35"/>
      <c r="QN91" s="35"/>
      <c r="QO91" s="35"/>
      <c r="QP91" s="35"/>
      <c r="QQ91" s="35"/>
      <c r="QR91" s="35"/>
      <c r="QS91" s="35"/>
      <c r="QT91" s="35"/>
      <c r="QU91" s="35"/>
      <c r="QV91" s="35"/>
      <c r="QW91" s="35"/>
      <c r="QX91" s="35"/>
      <c r="QY91" s="35"/>
      <c r="QZ91" s="35"/>
      <c r="RA91" s="35"/>
      <c r="RB91" s="35"/>
      <c r="RC91" s="35"/>
      <c r="RD91" s="35"/>
      <c r="RE91" s="35"/>
      <c r="RF91" s="35"/>
      <c r="RG91" s="35"/>
      <c r="RH91" s="35"/>
      <c r="RI91" s="35"/>
      <c r="RJ91" s="35"/>
      <c r="RK91" s="35"/>
      <c r="RL91" s="35"/>
      <c r="RM91" s="35"/>
      <c r="RN91" s="35"/>
      <c r="RO91" s="35"/>
      <c r="RP91" s="35"/>
      <c r="RQ91" s="35"/>
      <c r="RR91" s="35"/>
      <c r="RS91" s="35"/>
      <c r="RT91" s="35"/>
      <c r="RU91" s="35"/>
      <c r="RV91" s="35"/>
      <c r="RW91" s="35"/>
      <c r="RX91" s="35"/>
      <c r="RY91" s="35"/>
      <c r="RZ91" s="35"/>
      <c r="SA91" s="35"/>
      <c r="SB91" s="35"/>
      <c r="SC91" s="35"/>
      <c r="SD91" s="35"/>
      <c r="SE91" s="35"/>
      <c r="SF91" s="35"/>
      <c r="SG91" s="35"/>
      <c r="SH91" s="35"/>
      <c r="SI91" s="35"/>
      <c r="SJ91" s="35"/>
      <c r="SK91" s="35"/>
      <c r="SL91" s="35"/>
      <c r="SM91" s="35"/>
      <c r="SN91" s="35"/>
      <c r="SO91" s="35"/>
      <c r="SP91" s="35"/>
      <c r="SQ91" s="35"/>
      <c r="SR91" s="35"/>
      <c r="SS91" s="35"/>
      <c r="ST91" s="35"/>
      <c r="SU91" s="35"/>
      <c r="SV91" s="35"/>
      <c r="SW91" s="35"/>
      <c r="SX91" s="35"/>
      <c r="SY91" s="35"/>
      <c r="SZ91" s="35"/>
      <c r="TA91" s="35"/>
      <c r="TB91" s="35"/>
      <c r="TC91" s="35"/>
      <c r="TD91" s="35"/>
      <c r="TE91" s="35"/>
      <c r="TF91" s="35"/>
      <c r="TG91" s="35"/>
      <c r="TH91" s="35"/>
      <c r="TI91" s="35"/>
      <c r="TJ91" s="35"/>
      <c r="TK91" s="35"/>
      <c r="TL91" s="35"/>
      <c r="TM91" s="35"/>
      <c r="TN91" s="35"/>
      <c r="TO91" s="35"/>
      <c r="TP91" s="35"/>
      <c r="TQ91" s="35"/>
      <c r="TR91" s="35"/>
      <c r="TS91" s="35"/>
      <c r="TT91" s="35"/>
      <c r="TU91" s="35"/>
      <c r="TV91" s="35"/>
      <c r="TW91" s="35"/>
      <c r="TX91" s="35"/>
      <c r="TY91" s="35"/>
      <c r="TZ91" s="35"/>
      <c r="UA91" s="35"/>
      <c r="UB91" s="35"/>
      <c r="UC91" s="35"/>
      <c r="UD91" s="35"/>
      <c r="UE91" s="35"/>
      <c r="UF91" s="35"/>
      <c r="UG91" s="35"/>
      <c r="UH91" s="35"/>
      <c r="UI91" s="35"/>
      <c r="UJ91" s="35"/>
      <c r="UK91" s="35"/>
      <c r="UL91" s="35"/>
      <c r="UM91" s="35"/>
      <c r="UN91" s="35"/>
      <c r="UO91" s="35"/>
      <c r="UP91" s="35"/>
      <c r="UQ91" s="35"/>
      <c r="UR91" s="35"/>
      <c r="US91" s="35"/>
      <c r="UT91" s="35"/>
      <c r="UU91" s="35"/>
      <c r="UV91" s="35"/>
      <c r="UW91" s="35"/>
      <c r="UX91" s="35"/>
      <c r="UY91" s="35"/>
      <c r="UZ91" s="35"/>
      <c r="VA91" s="35"/>
      <c r="VB91" s="35"/>
      <c r="VC91" s="35"/>
      <c r="VD91" s="35"/>
      <c r="VE91" s="35"/>
      <c r="VF91" s="35"/>
      <c r="VG91" s="35"/>
      <c r="VH91" s="35"/>
      <c r="VI91" s="35"/>
      <c r="VJ91" s="35"/>
      <c r="VK91" s="35"/>
      <c r="VL91" s="35"/>
      <c r="VM91" s="35"/>
      <c r="VN91" s="35"/>
      <c r="VO91" s="35"/>
      <c r="VP91" s="35"/>
      <c r="VQ91" s="35"/>
      <c r="VR91" s="35"/>
      <c r="VS91" s="35"/>
      <c r="VT91" s="35"/>
      <c r="VU91" s="35"/>
      <c r="VV91" s="35"/>
      <c r="VW91" s="35"/>
      <c r="VX91" s="35"/>
      <c r="VY91" s="35"/>
      <c r="VZ91" s="35"/>
      <c r="WA91" s="35"/>
      <c r="WB91" s="35"/>
      <c r="WC91" s="35"/>
      <c r="WD91" s="35"/>
      <c r="WE91" s="35"/>
      <c r="WF91" s="35"/>
      <c r="WG91" s="35"/>
      <c r="WH91" s="35"/>
      <c r="WI91" s="35"/>
      <c r="WJ91" s="35"/>
      <c r="WK91" s="35"/>
      <c r="WL91" s="35"/>
      <c r="WM91" s="35"/>
      <c r="WN91" s="35"/>
      <c r="WO91" s="35"/>
      <c r="WP91" s="35"/>
      <c r="WQ91" s="35"/>
      <c r="WR91" s="35"/>
      <c r="WS91" s="35"/>
      <c r="WT91" s="35"/>
      <c r="WU91" s="35"/>
      <c r="WV91" s="35"/>
      <c r="WW91" s="35"/>
      <c r="WX91" s="35"/>
      <c r="WY91" s="35"/>
      <c r="WZ91" s="35"/>
      <c r="XA91" s="35"/>
      <c r="XB91" s="35"/>
      <c r="XC91" s="35"/>
      <c r="XD91" s="35"/>
      <c r="XE91" s="35"/>
      <c r="XF91" s="35"/>
      <c r="XG91" s="35"/>
      <c r="XH91" s="35"/>
      <c r="XI91" s="35"/>
      <c r="XJ91" s="35"/>
      <c r="XK91" s="35"/>
      <c r="XL91" s="35"/>
      <c r="XM91" s="35"/>
      <c r="XN91" s="35"/>
      <c r="XO91" s="35"/>
      <c r="XP91" s="35"/>
      <c r="XQ91" s="35"/>
      <c r="XR91" s="35"/>
      <c r="XS91" s="35"/>
      <c r="XT91" s="35"/>
      <c r="XU91" s="35"/>
      <c r="XV91" s="35"/>
      <c r="XW91" s="35"/>
      <c r="XX91" s="35"/>
      <c r="XY91" s="35"/>
      <c r="XZ91" s="35"/>
      <c r="YA91" s="35"/>
      <c r="YB91" s="35"/>
      <c r="YC91" s="35"/>
      <c r="YD91" s="35"/>
      <c r="YE91" s="35"/>
      <c r="YF91" s="35"/>
      <c r="YG91" s="35"/>
      <c r="YH91" s="35"/>
      <c r="YI91" s="35"/>
      <c r="YJ91" s="35"/>
      <c r="YK91" s="35"/>
      <c r="YL91" s="35"/>
      <c r="YM91" s="35"/>
      <c r="YN91" s="35"/>
      <c r="YO91" s="35"/>
      <c r="YP91" s="35"/>
      <c r="YQ91" s="35"/>
      <c r="YR91" s="35"/>
      <c r="YS91" s="35"/>
      <c r="YT91" s="35"/>
      <c r="YU91" s="35"/>
      <c r="YV91" s="35"/>
      <c r="YW91" s="35"/>
      <c r="YX91" s="35"/>
      <c r="YY91" s="35"/>
      <c r="YZ91" s="35"/>
      <c r="ZA91" s="35"/>
      <c r="ZB91" s="35"/>
      <c r="ZC91" s="35"/>
      <c r="ZD91" s="35"/>
      <c r="ZE91" s="35"/>
      <c r="ZF91" s="35"/>
      <c r="ZG91" s="35"/>
      <c r="ZH91" s="35"/>
      <c r="ZI91" s="35"/>
      <c r="ZJ91" s="35"/>
      <c r="ZK91" s="35"/>
      <c r="ZL91" s="35"/>
      <c r="ZM91" s="35"/>
      <c r="ZN91" s="35"/>
      <c r="ZO91" s="35"/>
      <c r="ZP91" s="35"/>
      <c r="ZQ91" s="35"/>
      <c r="ZR91" s="35"/>
      <c r="ZS91" s="35"/>
      <c r="ZT91" s="35"/>
      <c r="ZU91" s="35"/>
      <c r="ZV91" s="35"/>
      <c r="ZW91" s="35"/>
      <c r="ZX91" s="35"/>
      <c r="ZY91" s="35"/>
      <c r="ZZ91" s="35"/>
      <c r="AAA91" s="35"/>
      <c r="AAB91" s="35"/>
      <c r="AAC91" s="35"/>
      <c r="AAD91" s="35"/>
      <c r="AAE91" s="35"/>
      <c r="AAF91" s="35"/>
      <c r="AAG91" s="35"/>
      <c r="AAH91" s="35"/>
      <c r="AAI91" s="35"/>
      <c r="AAJ91" s="35"/>
      <c r="AAK91" s="35"/>
      <c r="AAL91" s="35"/>
      <c r="AAM91" s="35"/>
      <c r="AAN91" s="35"/>
      <c r="AAO91" s="35"/>
      <c r="AAP91" s="35"/>
      <c r="AAQ91" s="35"/>
      <c r="AAR91" s="35"/>
      <c r="AAS91" s="35"/>
      <c r="AAT91" s="35"/>
      <c r="AAU91" s="35"/>
      <c r="AAV91" s="35"/>
      <c r="AAW91" s="35"/>
      <c r="AAX91" s="35"/>
      <c r="AAY91" s="35"/>
      <c r="AAZ91" s="35"/>
      <c r="ABA91" s="35"/>
      <c r="ABB91" s="35"/>
      <c r="ABC91" s="35"/>
      <c r="ABD91" s="35"/>
      <c r="ABE91" s="35"/>
      <c r="ABF91" s="35"/>
      <c r="ABG91" s="35"/>
      <c r="ABH91" s="35"/>
      <c r="ABI91" s="35"/>
      <c r="ABJ91" s="35"/>
      <c r="ABK91" s="35"/>
      <c r="ABL91" s="35"/>
      <c r="ABM91" s="35"/>
      <c r="ABN91" s="35"/>
      <c r="ABO91" s="35"/>
      <c r="ABP91" s="35"/>
      <c r="ABQ91" s="35"/>
      <c r="ABR91" s="35"/>
      <c r="ABS91" s="35"/>
      <c r="ABT91" s="35"/>
      <c r="ABU91" s="35"/>
      <c r="ABV91" s="35"/>
      <c r="ABW91" s="35"/>
      <c r="ABX91" s="35"/>
      <c r="ABY91" s="35"/>
      <c r="ABZ91" s="35"/>
      <c r="ACA91" s="35"/>
      <c r="ACB91" s="35"/>
      <c r="ACC91" s="35"/>
      <c r="ACD91" s="35"/>
      <c r="ACE91" s="35"/>
      <c r="ACF91" s="35"/>
      <c r="ACG91" s="35"/>
      <c r="ACH91" s="35"/>
      <c r="ACI91" s="35"/>
      <c r="ACJ91" s="35"/>
      <c r="ACK91" s="35"/>
      <c r="ACL91" s="35"/>
      <c r="ACM91" s="35"/>
      <c r="ACN91" s="35"/>
      <c r="ACO91" s="35"/>
      <c r="ACP91" s="35"/>
      <c r="ACQ91" s="35"/>
      <c r="ACR91" s="35"/>
      <c r="ACS91" s="35"/>
      <c r="ACT91" s="35"/>
      <c r="ACU91" s="35"/>
      <c r="ACV91" s="35"/>
      <c r="ACW91" s="35"/>
      <c r="ACX91" s="35"/>
      <c r="ACY91" s="35"/>
      <c r="ACZ91" s="35"/>
      <c r="ADA91" s="35"/>
      <c r="ADB91" s="35"/>
      <c r="ADC91" s="35"/>
      <c r="ADD91" s="35"/>
      <c r="ADE91" s="35"/>
      <c r="ADF91" s="35"/>
      <c r="ADG91" s="35"/>
      <c r="ADH91" s="35"/>
      <c r="ADI91" s="35"/>
      <c r="ADJ91" s="35"/>
      <c r="ADK91" s="35"/>
      <c r="ADL91" s="35"/>
      <c r="ADM91" s="35"/>
      <c r="ADN91" s="35"/>
      <c r="ADO91" s="35"/>
      <c r="ADP91" s="35"/>
      <c r="ADQ91" s="35"/>
      <c r="ADR91" s="35"/>
      <c r="ADS91" s="35"/>
      <c r="ADT91" s="35"/>
      <c r="ADU91" s="35"/>
      <c r="ADV91" s="35"/>
      <c r="ADW91" s="35"/>
      <c r="ADX91" s="35"/>
      <c r="ADY91" s="35"/>
      <c r="ADZ91" s="35"/>
      <c r="AEA91" s="35"/>
      <c r="AEB91" s="35"/>
      <c r="AEC91" s="35"/>
      <c r="AED91" s="35"/>
      <c r="AEE91" s="35"/>
      <c r="AEF91" s="35"/>
      <c r="AEG91" s="35"/>
      <c r="AEH91" s="35"/>
      <c r="AEI91" s="35"/>
      <c r="AEJ91" s="35"/>
      <c r="AEK91" s="35"/>
      <c r="AEL91" s="35"/>
      <c r="AEM91" s="35"/>
      <c r="AEN91" s="35"/>
      <c r="AEO91" s="35"/>
      <c r="AEP91" s="35"/>
      <c r="AEQ91" s="35"/>
      <c r="AER91" s="35"/>
      <c r="AES91" s="35"/>
      <c r="AET91" s="35"/>
      <c r="AEU91" s="35"/>
      <c r="AEV91" s="35"/>
      <c r="AEW91" s="35"/>
      <c r="AEX91" s="35"/>
      <c r="AEY91" s="35"/>
      <c r="AEZ91" s="35"/>
      <c r="AFA91" s="35"/>
      <c r="AFB91" s="35"/>
      <c r="AFC91" s="35"/>
      <c r="AFD91" s="35"/>
      <c r="AFE91" s="35"/>
      <c r="AFF91" s="35"/>
      <c r="AFG91" s="35"/>
      <c r="AFH91" s="35"/>
      <c r="AFI91" s="35"/>
      <c r="AFJ91" s="35"/>
      <c r="AFK91" s="35"/>
      <c r="AFL91" s="35"/>
      <c r="AFM91" s="35"/>
      <c r="AFN91" s="35"/>
      <c r="AFO91" s="35"/>
      <c r="AFP91" s="35"/>
      <c r="AFQ91" s="35"/>
      <c r="AFR91" s="35"/>
      <c r="AFS91" s="35"/>
      <c r="AFT91" s="35"/>
      <c r="AFU91" s="35"/>
      <c r="AFV91" s="35"/>
      <c r="AFW91" s="35"/>
      <c r="AFX91" s="35"/>
      <c r="AFY91" s="35"/>
      <c r="AFZ91" s="35"/>
      <c r="AGA91" s="35"/>
      <c r="AGB91" s="35"/>
      <c r="AGC91" s="35"/>
      <c r="AGD91" s="35"/>
      <c r="AGE91" s="35"/>
      <c r="AGF91" s="35"/>
      <c r="AGG91" s="35"/>
      <c r="AGH91" s="35"/>
      <c r="AGI91" s="35"/>
      <c r="AGJ91" s="35"/>
      <c r="AGK91" s="35"/>
      <c r="AGL91" s="35"/>
      <c r="AGM91" s="35"/>
      <c r="AGN91" s="35"/>
      <c r="AGO91" s="35"/>
      <c r="AGP91" s="35"/>
      <c r="AGQ91" s="35"/>
      <c r="AGR91" s="35"/>
      <c r="AGS91" s="35"/>
      <c r="AGT91" s="35"/>
      <c r="AGU91" s="35"/>
      <c r="AGV91" s="35"/>
      <c r="AGW91" s="35"/>
      <c r="AGX91" s="35"/>
      <c r="AGY91" s="35"/>
      <c r="AGZ91" s="35"/>
      <c r="AHA91" s="35"/>
      <c r="AHB91" s="35"/>
      <c r="AHC91" s="35"/>
      <c r="AHD91" s="35"/>
      <c r="AHE91" s="35"/>
      <c r="AHF91" s="35"/>
      <c r="AHG91" s="35"/>
      <c r="AHH91" s="35"/>
      <c r="AHI91" s="35"/>
      <c r="AHJ91" s="35"/>
      <c r="AHK91" s="35"/>
      <c r="AHL91" s="35"/>
      <c r="AHM91" s="35"/>
      <c r="AHN91" s="35"/>
      <c r="AHO91" s="35"/>
      <c r="AHP91" s="35"/>
      <c r="AHQ91" s="35"/>
      <c r="AHR91" s="35"/>
      <c r="AHS91" s="35"/>
      <c r="AHT91" s="35"/>
      <c r="AHU91" s="35"/>
      <c r="AHV91" s="35"/>
      <c r="AHW91" s="35"/>
      <c r="AHX91" s="35"/>
      <c r="AHY91" s="35"/>
      <c r="AHZ91" s="35"/>
      <c r="AIA91" s="35"/>
      <c r="AIB91" s="35"/>
      <c r="AIC91" s="35"/>
      <c r="AID91" s="35"/>
      <c r="AIE91" s="35"/>
      <c r="AIF91" s="35"/>
      <c r="AIG91" s="35"/>
      <c r="AIH91" s="35"/>
      <c r="AII91" s="35"/>
      <c r="AIJ91" s="35"/>
      <c r="AIK91" s="35"/>
      <c r="AIL91" s="35"/>
      <c r="AIM91" s="35"/>
      <c r="AIN91" s="35"/>
      <c r="AIO91" s="35"/>
      <c r="AIP91" s="35"/>
      <c r="AIQ91" s="35"/>
      <c r="AIR91" s="35"/>
      <c r="AIS91" s="35"/>
      <c r="AIT91" s="35"/>
      <c r="AIU91" s="35"/>
      <c r="AIV91" s="35"/>
      <c r="AIW91" s="35"/>
      <c r="AIX91" s="35"/>
      <c r="AIY91" s="35"/>
      <c r="AIZ91" s="35"/>
      <c r="AJA91" s="35"/>
      <c r="AJB91" s="35"/>
      <c r="AJC91" s="35"/>
      <c r="AJD91" s="35"/>
      <c r="AJE91" s="35"/>
      <c r="AJF91" s="35"/>
      <c r="AJG91" s="35"/>
      <c r="AJH91" s="35"/>
      <c r="AJI91" s="35"/>
      <c r="AJJ91" s="35"/>
      <c r="AJK91" s="35"/>
      <c r="AJL91" s="35"/>
      <c r="AJM91" s="35"/>
      <c r="AJN91" s="35"/>
      <c r="AJO91" s="35"/>
      <c r="AJP91" s="35"/>
      <c r="AJQ91" s="35"/>
      <c r="AJR91" s="35"/>
      <c r="AJS91" s="35"/>
      <c r="AJT91" s="35"/>
      <c r="AJU91" s="35"/>
      <c r="AJV91" s="35"/>
      <c r="AJW91" s="35"/>
      <c r="AJX91" s="35"/>
      <c r="AJY91" s="35"/>
      <c r="AJZ91" s="35"/>
      <c r="AKA91" s="35"/>
      <c r="AKB91" s="35"/>
      <c r="AKC91" s="35"/>
      <c r="AKD91" s="35"/>
      <c r="AKE91" s="35"/>
      <c r="AKF91" s="35"/>
      <c r="AKG91" s="35"/>
      <c r="AKH91" s="35"/>
      <c r="AKI91" s="35"/>
      <c r="AKJ91" s="35"/>
      <c r="AKK91" s="35"/>
      <c r="AKL91" s="35"/>
      <c r="AKM91" s="35"/>
      <c r="AKN91" s="35"/>
      <c r="AKO91" s="35"/>
      <c r="AKP91" s="35"/>
      <c r="AKQ91" s="35"/>
      <c r="AKR91" s="35"/>
      <c r="AKS91" s="35"/>
      <c r="AKT91" s="35"/>
      <c r="AKU91" s="35"/>
      <c r="AKV91" s="35"/>
      <c r="AKW91" s="35"/>
      <c r="AKX91" s="35"/>
      <c r="AKY91" s="35"/>
      <c r="AKZ91" s="35"/>
      <c r="ALA91" s="35"/>
      <c r="ALB91" s="35"/>
      <c r="ALC91" s="35"/>
      <c r="ALD91" s="35"/>
      <c r="ALE91" s="35"/>
      <c r="ALF91" s="35"/>
      <c r="ALG91" s="35"/>
      <c r="ALH91" s="35"/>
      <c r="ALI91" s="35"/>
      <c r="ALJ91" s="35"/>
      <c r="ALK91" s="35"/>
      <c r="ALL91" s="35"/>
      <c r="ALM91" s="35"/>
      <c r="ALN91" s="35"/>
      <c r="ALO91" s="35"/>
      <c r="ALP91" s="35"/>
      <c r="ALQ91" s="35"/>
      <c r="ALR91" s="35"/>
      <c r="ALS91" s="35"/>
      <c r="ALT91" s="35"/>
      <c r="ALU91" s="35"/>
      <c r="ALV91" s="35"/>
      <c r="ALW91" s="35"/>
      <c r="ALX91" s="35"/>
      <c r="ALY91" s="35"/>
      <c r="ALZ91" s="35"/>
      <c r="AMA91" s="35"/>
      <c r="AMB91" s="35"/>
      <c r="AMC91" s="35"/>
      <c r="AMD91" s="35"/>
      <c r="AME91" s="35"/>
      <c r="AMF91" s="35"/>
      <c r="AMG91" s="35"/>
    </row>
    <row r="92" spans="1:1021" ht="33.75" x14ac:dyDescent="0.2">
      <c r="B92" s="9" t="s">
        <v>15</v>
      </c>
      <c r="C92" s="16" t="s">
        <v>151</v>
      </c>
      <c r="D92" s="60" t="s">
        <v>422</v>
      </c>
      <c r="E92" s="20" t="s">
        <v>223</v>
      </c>
      <c r="F92" s="9" t="s">
        <v>21</v>
      </c>
      <c r="G92" s="9" t="s">
        <v>33</v>
      </c>
      <c r="H92" s="9" t="s">
        <v>152</v>
      </c>
      <c r="I92" s="30">
        <v>18966.62</v>
      </c>
      <c r="J92" s="30"/>
      <c r="K92" s="30"/>
      <c r="L92" s="30">
        <v>8824.32</v>
      </c>
      <c r="M92" s="30">
        <v>5061.18</v>
      </c>
      <c r="N92" s="30">
        <v>13905.44</v>
      </c>
    </row>
    <row r="93" spans="1:1021" ht="33.75" x14ac:dyDescent="0.2">
      <c r="B93" s="9" t="s">
        <v>15</v>
      </c>
      <c r="C93" s="16" t="s">
        <v>98</v>
      </c>
      <c r="D93" s="60" t="s">
        <v>423</v>
      </c>
      <c r="E93" s="17" t="s">
        <v>181</v>
      </c>
      <c r="F93" s="9" t="s">
        <v>21</v>
      </c>
      <c r="G93" s="9" t="s">
        <v>97</v>
      </c>
      <c r="H93" s="9" t="s">
        <v>99</v>
      </c>
      <c r="I93" s="30">
        <v>25747.35</v>
      </c>
      <c r="J93" s="30">
        <v>11633.07</v>
      </c>
      <c r="K93" s="30"/>
      <c r="L93" s="30">
        <v>7814.79</v>
      </c>
      <c r="M93" s="30">
        <v>15085.58</v>
      </c>
      <c r="N93" s="30">
        <v>10661.77</v>
      </c>
    </row>
    <row r="94" spans="1:1021" s="37" customFormat="1" ht="33.75" x14ac:dyDescent="0.2">
      <c r="A94" s="35"/>
      <c r="B94" s="9" t="s">
        <v>15</v>
      </c>
      <c r="C94" s="16" t="s">
        <v>100</v>
      </c>
      <c r="D94" s="60" t="s">
        <v>424</v>
      </c>
      <c r="E94" s="20" t="s">
        <v>127</v>
      </c>
      <c r="F94" s="9" t="s">
        <v>21</v>
      </c>
      <c r="G94" s="9" t="s">
        <v>33</v>
      </c>
      <c r="H94" s="23" t="s">
        <v>102</v>
      </c>
      <c r="I94" s="30">
        <v>20507.189999999999</v>
      </c>
      <c r="J94" s="30"/>
      <c r="K94" s="30"/>
      <c r="L94" s="30">
        <v>8824.32</v>
      </c>
      <c r="M94" s="30">
        <v>5968.97</v>
      </c>
      <c r="N94" s="30">
        <v>14538.22</v>
      </c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  <c r="CX94" s="35"/>
      <c r="CY94" s="35"/>
      <c r="CZ94" s="35"/>
      <c r="DA94" s="35"/>
      <c r="DB94" s="35"/>
      <c r="DC94" s="35"/>
      <c r="DD94" s="35"/>
      <c r="DE94" s="35"/>
      <c r="DF94" s="35"/>
      <c r="DG94" s="35"/>
      <c r="DH94" s="35"/>
      <c r="DI94" s="35"/>
      <c r="DJ94" s="35"/>
      <c r="DK94" s="35"/>
      <c r="DL94" s="35"/>
      <c r="DM94" s="35"/>
      <c r="DN94" s="35"/>
      <c r="DO94" s="35"/>
      <c r="DP94" s="35"/>
      <c r="DQ94" s="35"/>
      <c r="DR94" s="35"/>
      <c r="DS94" s="35"/>
      <c r="DT94" s="35"/>
      <c r="DU94" s="35"/>
      <c r="DV94" s="35"/>
      <c r="DW94" s="35"/>
      <c r="DX94" s="35"/>
      <c r="DY94" s="35"/>
      <c r="DZ94" s="35"/>
      <c r="EA94" s="35"/>
      <c r="EB94" s="35"/>
      <c r="EC94" s="35"/>
      <c r="ED94" s="35"/>
      <c r="EE94" s="35"/>
      <c r="EF94" s="35"/>
      <c r="EG94" s="35"/>
      <c r="EH94" s="35"/>
      <c r="EI94" s="35"/>
      <c r="EJ94" s="35"/>
      <c r="EK94" s="35"/>
      <c r="EL94" s="35"/>
      <c r="EM94" s="35"/>
      <c r="EN94" s="35"/>
      <c r="EO94" s="35"/>
      <c r="EP94" s="35"/>
      <c r="EQ94" s="35"/>
      <c r="ER94" s="35"/>
      <c r="ES94" s="35"/>
      <c r="ET94" s="35"/>
      <c r="EU94" s="35"/>
      <c r="EV94" s="35"/>
      <c r="EW94" s="35"/>
      <c r="EX94" s="35"/>
      <c r="EY94" s="35"/>
      <c r="EZ94" s="35"/>
      <c r="FA94" s="35"/>
      <c r="FB94" s="35"/>
      <c r="FC94" s="35"/>
      <c r="FD94" s="35"/>
      <c r="FE94" s="35"/>
      <c r="FF94" s="35"/>
      <c r="FG94" s="35"/>
      <c r="FH94" s="35"/>
      <c r="FI94" s="35"/>
      <c r="FJ94" s="35"/>
      <c r="FK94" s="35"/>
      <c r="FL94" s="35"/>
      <c r="FM94" s="35"/>
      <c r="FN94" s="35"/>
      <c r="FO94" s="35"/>
      <c r="FP94" s="35"/>
      <c r="FQ94" s="35"/>
      <c r="FR94" s="35"/>
      <c r="FS94" s="35"/>
      <c r="FT94" s="35"/>
      <c r="FU94" s="35"/>
      <c r="FV94" s="35"/>
      <c r="FW94" s="35"/>
      <c r="FX94" s="35"/>
      <c r="FY94" s="35"/>
      <c r="FZ94" s="35"/>
      <c r="GA94" s="35"/>
      <c r="GB94" s="35"/>
      <c r="GC94" s="35"/>
      <c r="GD94" s="35"/>
      <c r="GE94" s="35"/>
      <c r="GF94" s="35"/>
      <c r="GG94" s="35"/>
      <c r="GH94" s="35"/>
      <c r="GI94" s="35"/>
      <c r="GJ94" s="35"/>
      <c r="GK94" s="35"/>
      <c r="GL94" s="35"/>
      <c r="GM94" s="35"/>
      <c r="GN94" s="35"/>
      <c r="GO94" s="35"/>
      <c r="GP94" s="35"/>
      <c r="GQ94" s="35"/>
      <c r="GR94" s="35"/>
      <c r="GS94" s="35"/>
      <c r="GT94" s="35"/>
      <c r="GU94" s="35"/>
      <c r="GV94" s="35"/>
      <c r="GW94" s="35"/>
      <c r="GX94" s="35"/>
      <c r="GY94" s="35"/>
      <c r="GZ94" s="35"/>
      <c r="HA94" s="35"/>
      <c r="HB94" s="35"/>
      <c r="HC94" s="35"/>
      <c r="HD94" s="35"/>
      <c r="HE94" s="35"/>
      <c r="HF94" s="35"/>
      <c r="HG94" s="35"/>
      <c r="HH94" s="35"/>
      <c r="HI94" s="35"/>
      <c r="HJ94" s="35"/>
      <c r="HK94" s="35"/>
      <c r="HL94" s="35"/>
      <c r="HM94" s="35"/>
      <c r="HN94" s="35"/>
      <c r="HO94" s="35"/>
      <c r="HP94" s="35"/>
      <c r="HQ94" s="35"/>
      <c r="HR94" s="35"/>
      <c r="HS94" s="35"/>
      <c r="HT94" s="35"/>
      <c r="HU94" s="35"/>
      <c r="HV94" s="35"/>
      <c r="HW94" s="35"/>
      <c r="HX94" s="35"/>
      <c r="HY94" s="35"/>
      <c r="HZ94" s="35"/>
      <c r="IA94" s="35"/>
      <c r="IB94" s="35"/>
      <c r="IC94" s="35"/>
      <c r="ID94" s="35"/>
      <c r="IE94" s="35"/>
      <c r="IF94" s="35"/>
      <c r="IG94" s="35"/>
      <c r="IH94" s="35"/>
      <c r="II94" s="35"/>
      <c r="IJ94" s="35"/>
      <c r="IK94" s="35"/>
      <c r="IL94" s="35"/>
      <c r="IM94" s="35"/>
      <c r="IN94" s="35"/>
      <c r="IO94" s="35"/>
      <c r="IP94" s="35"/>
      <c r="IQ94" s="35"/>
      <c r="IR94" s="35"/>
      <c r="IS94" s="35"/>
      <c r="IT94" s="35"/>
      <c r="IU94" s="35"/>
      <c r="IV94" s="35"/>
      <c r="IW94" s="35"/>
      <c r="IX94" s="35"/>
      <c r="IY94" s="35"/>
      <c r="IZ94" s="35"/>
      <c r="JA94" s="35"/>
      <c r="JB94" s="35"/>
      <c r="JC94" s="35"/>
      <c r="JD94" s="35"/>
      <c r="JE94" s="35"/>
      <c r="JF94" s="35"/>
      <c r="JG94" s="35"/>
      <c r="JH94" s="35"/>
      <c r="JI94" s="35"/>
      <c r="JJ94" s="35"/>
      <c r="JK94" s="35"/>
      <c r="JL94" s="35"/>
      <c r="JM94" s="35"/>
      <c r="JN94" s="35"/>
      <c r="JO94" s="35"/>
      <c r="JP94" s="35"/>
      <c r="JQ94" s="35"/>
      <c r="JR94" s="35"/>
      <c r="JS94" s="35"/>
      <c r="JT94" s="35"/>
      <c r="JU94" s="35"/>
      <c r="JV94" s="35"/>
      <c r="JW94" s="35"/>
      <c r="JX94" s="35"/>
      <c r="JY94" s="35"/>
      <c r="JZ94" s="35"/>
      <c r="KA94" s="35"/>
      <c r="KB94" s="35"/>
      <c r="KC94" s="35"/>
      <c r="KD94" s="35"/>
      <c r="KE94" s="35"/>
      <c r="KF94" s="35"/>
      <c r="KG94" s="35"/>
      <c r="KH94" s="35"/>
      <c r="KI94" s="35"/>
      <c r="KJ94" s="35"/>
      <c r="KK94" s="35"/>
      <c r="KL94" s="35"/>
      <c r="KM94" s="35"/>
      <c r="KN94" s="35"/>
      <c r="KO94" s="35"/>
      <c r="KP94" s="35"/>
      <c r="KQ94" s="35"/>
      <c r="KR94" s="35"/>
      <c r="KS94" s="35"/>
      <c r="KT94" s="35"/>
      <c r="KU94" s="35"/>
      <c r="KV94" s="35"/>
      <c r="KW94" s="35"/>
      <c r="KX94" s="35"/>
      <c r="KY94" s="35"/>
      <c r="KZ94" s="35"/>
      <c r="LA94" s="35"/>
      <c r="LB94" s="35"/>
      <c r="LC94" s="35"/>
      <c r="LD94" s="35"/>
      <c r="LE94" s="35"/>
      <c r="LF94" s="35"/>
      <c r="LG94" s="35"/>
      <c r="LH94" s="35"/>
      <c r="LI94" s="35"/>
      <c r="LJ94" s="35"/>
      <c r="LK94" s="35"/>
      <c r="LL94" s="35"/>
      <c r="LM94" s="35"/>
      <c r="LN94" s="35"/>
      <c r="LO94" s="35"/>
      <c r="LP94" s="35"/>
      <c r="LQ94" s="35"/>
      <c r="LR94" s="35"/>
      <c r="LS94" s="35"/>
      <c r="LT94" s="35"/>
      <c r="LU94" s="35"/>
      <c r="LV94" s="35"/>
      <c r="LW94" s="35"/>
      <c r="LX94" s="35"/>
      <c r="LY94" s="35"/>
      <c r="LZ94" s="35"/>
      <c r="MA94" s="35"/>
      <c r="MB94" s="35"/>
      <c r="MC94" s="35"/>
      <c r="MD94" s="35"/>
      <c r="ME94" s="35"/>
      <c r="MF94" s="35"/>
      <c r="MG94" s="35"/>
      <c r="MH94" s="35"/>
      <c r="MI94" s="35"/>
      <c r="MJ94" s="35"/>
      <c r="MK94" s="35"/>
      <c r="ML94" s="35"/>
      <c r="MM94" s="35"/>
      <c r="MN94" s="35"/>
      <c r="MO94" s="35"/>
      <c r="MP94" s="35"/>
      <c r="MQ94" s="35"/>
      <c r="MR94" s="35"/>
      <c r="MS94" s="35"/>
      <c r="MT94" s="35"/>
      <c r="MU94" s="35"/>
      <c r="MV94" s="35"/>
      <c r="MW94" s="35"/>
      <c r="MX94" s="35"/>
      <c r="MY94" s="35"/>
      <c r="MZ94" s="35"/>
      <c r="NA94" s="35"/>
      <c r="NB94" s="35"/>
      <c r="NC94" s="35"/>
      <c r="ND94" s="35"/>
      <c r="NE94" s="35"/>
      <c r="NF94" s="35"/>
      <c r="NG94" s="35"/>
      <c r="NH94" s="35"/>
      <c r="NI94" s="35"/>
      <c r="NJ94" s="35"/>
      <c r="NK94" s="35"/>
      <c r="NL94" s="35"/>
      <c r="NM94" s="35"/>
      <c r="NN94" s="35"/>
      <c r="NO94" s="35"/>
      <c r="NP94" s="35"/>
      <c r="NQ94" s="35"/>
      <c r="NR94" s="35"/>
      <c r="NS94" s="35"/>
      <c r="NT94" s="35"/>
      <c r="NU94" s="35"/>
      <c r="NV94" s="35"/>
      <c r="NW94" s="35"/>
      <c r="NX94" s="35"/>
      <c r="NY94" s="35"/>
      <c r="NZ94" s="35"/>
      <c r="OA94" s="35"/>
      <c r="OB94" s="35"/>
      <c r="OC94" s="35"/>
      <c r="OD94" s="35"/>
      <c r="OE94" s="35"/>
      <c r="OF94" s="35"/>
      <c r="OG94" s="35"/>
      <c r="OH94" s="35"/>
      <c r="OI94" s="35"/>
      <c r="OJ94" s="35"/>
      <c r="OK94" s="35"/>
      <c r="OL94" s="35"/>
      <c r="OM94" s="35"/>
      <c r="ON94" s="35"/>
      <c r="OO94" s="35"/>
      <c r="OP94" s="35"/>
      <c r="OQ94" s="35"/>
      <c r="OR94" s="35"/>
      <c r="OS94" s="35"/>
      <c r="OT94" s="35"/>
      <c r="OU94" s="35"/>
      <c r="OV94" s="35"/>
      <c r="OW94" s="35"/>
      <c r="OX94" s="35"/>
      <c r="OY94" s="35"/>
      <c r="OZ94" s="35"/>
      <c r="PA94" s="35"/>
      <c r="PB94" s="35"/>
      <c r="PC94" s="35"/>
      <c r="PD94" s="35"/>
      <c r="PE94" s="35"/>
      <c r="PF94" s="35"/>
      <c r="PG94" s="35"/>
      <c r="PH94" s="35"/>
      <c r="PI94" s="35"/>
      <c r="PJ94" s="35"/>
      <c r="PK94" s="35"/>
      <c r="PL94" s="35"/>
      <c r="PM94" s="35"/>
      <c r="PN94" s="35"/>
      <c r="PO94" s="35"/>
      <c r="PP94" s="35"/>
      <c r="PQ94" s="35"/>
      <c r="PR94" s="35"/>
      <c r="PS94" s="35"/>
      <c r="PT94" s="35"/>
      <c r="PU94" s="35"/>
      <c r="PV94" s="35"/>
      <c r="PW94" s="35"/>
      <c r="PX94" s="35"/>
      <c r="PY94" s="35"/>
      <c r="PZ94" s="35"/>
      <c r="QA94" s="35"/>
      <c r="QB94" s="35"/>
      <c r="QC94" s="35"/>
      <c r="QD94" s="35"/>
      <c r="QE94" s="35"/>
      <c r="QF94" s="35"/>
      <c r="QG94" s="35"/>
      <c r="QH94" s="35"/>
      <c r="QI94" s="35"/>
      <c r="QJ94" s="35"/>
      <c r="QK94" s="35"/>
      <c r="QL94" s="35"/>
      <c r="QM94" s="35"/>
      <c r="QN94" s="35"/>
      <c r="QO94" s="35"/>
      <c r="QP94" s="35"/>
      <c r="QQ94" s="35"/>
      <c r="QR94" s="35"/>
      <c r="QS94" s="35"/>
      <c r="QT94" s="35"/>
      <c r="QU94" s="35"/>
      <c r="QV94" s="35"/>
      <c r="QW94" s="35"/>
      <c r="QX94" s="35"/>
      <c r="QY94" s="35"/>
      <c r="QZ94" s="35"/>
      <c r="RA94" s="35"/>
      <c r="RB94" s="35"/>
      <c r="RC94" s="35"/>
      <c r="RD94" s="35"/>
      <c r="RE94" s="35"/>
      <c r="RF94" s="35"/>
      <c r="RG94" s="35"/>
      <c r="RH94" s="35"/>
      <c r="RI94" s="35"/>
      <c r="RJ94" s="35"/>
      <c r="RK94" s="35"/>
      <c r="RL94" s="35"/>
      <c r="RM94" s="35"/>
      <c r="RN94" s="35"/>
      <c r="RO94" s="35"/>
      <c r="RP94" s="35"/>
      <c r="RQ94" s="35"/>
      <c r="RR94" s="35"/>
      <c r="RS94" s="35"/>
      <c r="RT94" s="35"/>
      <c r="RU94" s="35"/>
      <c r="RV94" s="35"/>
      <c r="RW94" s="35"/>
      <c r="RX94" s="35"/>
      <c r="RY94" s="35"/>
      <c r="RZ94" s="35"/>
      <c r="SA94" s="35"/>
      <c r="SB94" s="35"/>
      <c r="SC94" s="35"/>
      <c r="SD94" s="35"/>
      <c r="SE94" s="35"/>
      <c r="SF94" s="35"/>
      <c r="SG94" s="35"/>
      <c r="SH94" s="35"/>
      <c r="SI94" s="35"/>
      <c r="SJ94" s="35"/>
      <c r="SK94" s="35"/>
      <c r="SL94" s="35"/>
      <c r="SM94" s="35"/>
      <c r="SN94" s="35"/>
      <c r="SO94" s="35"/>
      <c r="SP94" s="35"/>
      <c r="SQ94" s="35"/>
      <c r="SR94" s="35"/>
      <c r="SS94" s="35"/>
      <c r="ST94" s="35"/>
      <c r="SU94" s="35"/>
      <c r="SV94" s="35"/>
      <c r="SW94" s="35"/>
      <c r="SX94" s="35"/>
      <c r="SY94" s="35"/>
      <c r="SZ94" s="35"/>
      <c r="TA94" s="35"/>
      <c r="TB94" s="35"/>
      <c r="TC94" s="35"/>
      <c r="TD94" s="35"/>
      <c r="TE94" s="35"/>
      <c r="TF94" s="35"/>
      <c r="TG94" s="35"/>
      <c r="TH94" s="35"/>
      <c r="TI94" s="35"/>
      <c r="TJ94" s="35"/>
      <c r="TK94" s="35"/>
      <c r="TL94" s="35"/>
      <c r="TM94" s="35"/>
      <c r="TN94" s="35"/>
      <c r="TO94" s="35"/>
      <c r="TP94" s="35"/>
      <c r="TQ94" s="35"/>
      <c r="TR94" s="35"/>
      <c r="TS94" s="35"/>
      <c r="TT94" s="35"/>
      <c r="TU94" s="35"/>
      <c r="TV94" s="35"/>
      <c r="TW94" s="35"/>
      <c r="TX94" s="35"/>
      <c r="TY94" s="35"/>
      <c r="TZ94" s="35"/>
      <c r="UA94" s="35"/>
      <c r="UB94" s="35"/>
      <c r="UC94" s="35"/>
      <c r="UD94" s="35"/>
      <c r="UE94" s="35"/>
      <c r="UF94" s="35"/>
      <c r="UG94" s="35"/>
      <c r="UH94" s="35"/>
      <c r="UI94" s="35"/>
      <c r="UJ94" s="35"/>
      <c r="UK94" s="35"/>
      <c r="UL94" s="35"/>
      <c r="UM94" s="35"/>
      <c r="UN94" s="35"/>
      <c r="UO94" s="35"/>
      <c r="UP94" s="35"/>
      <c r="UQ94" s="35"/>
      <c r="UR94" s="35"/>
      <c r="US94" s="35"/>
      <c r="UT94" s="35"/>
      <c r="UU94" s="35"/>
      <c r="UV94" s="35"/>
      <c r="UW94" s="35"/>
      <c r="UX94" s="35"/>
      <c r="UY94" s="35"/>
      <c r="UZ94" s="35"/>
      <c r="VA94" s="35"/>
      <c r="VB94" s="35"/>
      <c r="VC94" s="35"/>
      <c r="VD94" s="35"/>
      <c r="VE94" s="35"/>
      <c r="VF94" s="35"/>
      <c r="VG94" s="35"/>
      <c r="VH94" s="35"/>
      <c r="VI94" s="35"/>
      <c r="VJ94" s="35"/>
      <c r="VK94" s="35"/>
      <c r="VL94" s="35"/>
      <c r="VM94" s="35"/>
      <c r="VN94" s="35"/>
      <c r="VO94" s="35"/>
      <c r="VP94" s="35"/>
      <c r="VQ94" s="35"/>
      <c r="VR94" s="35"/>
      <c r="VS94" s="35"/>
      <c r="VT94" s="35"/>
      <c r="VU94" s="35"/>
      <c r="VV94" s="35"/>
      <c r="VW94" s="35"/>
      <c r="VX94" s="35"/>
      <c r="VY94" s="35"/>
      <c r="VZ94" s="35"/>
      <c r="WA94" s="35"/>
      <c r="WB94" s="35"/>
      <c r="WC94" s="35"/>
      <c r="WD94" s="35"/>
      <c r="WE94" s="35"/>
      <c r="WF94" s="35"/>
      <c r="WG94" s="35"/>
      <c r="WH94" s="35"/>
      <c r="WI94" s="35"/>
      <c r="WJ94" s="35"/>
      <c r="WK94" s="35"/>
      <c r="WL94" s="35"/>
      <c r="WM94" s="35"/>
      <c r="WN94" s="35"/>
      <c r="WO94" s="35"/>
      <c r="WP94" s="35"/>
      <c r="WQ94" s="35"/>
      <c r="WR94" s="35"/>
      <c r="WS94" s="35"/>
      <c r="WT94" s="35"/>
      <c r="WU94" s="35"/>
      <c r="WV94" s="35"/>
      <c r="WW94" s="35"/>
      <c r="WX94" s="35"/>
      <c r="WY94" s="35"/>
      <c r="WZ94" s="35"/>
      <c r="XA94" s="35"/>
      <c r="XB94" s="35"/>
      <c r="XC94" s="35"/>
      <c r="XD94" s="35"/>
      <c r="XE94" s="35"/>
      <c r="XF94" s="35"/>
      <c r="XG94" s="35"/>
      <c r="XH94" s="35"/>
      <c r="XI94" s="35"/>
      <c r="XJ94" s="35"/>
      <c r="XK94" s="35"/>
      <c r="XL94" s="35"/>
      <c r="XM94" s="35"/>
      <c r="XN94" s="35"/>
      <c r="XO94" s="35"/>
      <c r="XP94" s="35"/>
      <c r="XQ94" s="35"/>
      <c r="XR94" s="35"/>
      <c r="XS94" s="35"/>
      <c r="XT94" s="35"/>
      <c r="XU94" s="35"/>
      <c r="XV94" s="35"/>
      <c r="XW94" s="35"/>
      <c r="XX94" s="35"/>
      <c r="XY94" s="35"/>
      <c r="XZ94" s="35"/>
      <c r="YA94" s="35"/>
      <c r="YB94" s="35"/>
      <c r="YC94" s="35"/>
      <c r="YD94" s="35"/>
      <c r="YE94" s="35"/>
      <c r="YF94" s="35"/>
      <c r="YG94" s="35"/>
      <c r="YH94" s="35"/>
      <c r="YI94" s="35"/>
      <c r="YJ94" s="35"/>
      <c r="YK94" s="35"/>
      <c r="YL94" s="35"/>
      <c r="YM94" s="35"/>
      <c r="YN94" s="35"/>
      <c r="YO94" s="35"/>
      <c r="YP94" s="35"/>
      <c r="YQ94" s="35"/>
      <c r="YR94" s="35"/>
      <c r="YS94" s="35"/>
      <c r="YT94" s="35"/>
      <c r="YU94" s="35"/>
      <c r="YV94" s="35"/>
      <c r="YW94" s="35"/>
      <c r="YX94" s="35"/>
      <c r="YY94" s="35"/>
      <c r="YZ94" s="35"/>
      <c r="ZA94" s="35"/>
      <c r="ZB94" s="35"/>
      <c r="ZC94" s="35"/>
      <c r="ZD94" s="35"/>
      <c r="ZE94" s="35"/>
      <c r="ZF94" s="35"/>
      <c r="ZG94" s="35"/>
      <c r="ZH94" s="35"/>
      <c r="ZI94" s="35"/>
      <c r="ZJ94" s="35"/>
      <c r="ZK94" s="35"/>
      <c r="ZL94" s="35"/>
      <c r="ZM94" s="35"/>
      <c r="ZN94" s="35"/>
      <c r="ZO94" s="35"/>
      <c r="ZP94" s="35"/>
      <c r="ZQ94" s="35"/>
      <c r="ZR94" s="35"/>
      <c r="ZS94" s="35"/>
      <c r="ZT94" s="35"/>
      <c r="ZU94" s="35"/>
      <c r="ZV94" s="35"/>
      <c r="ZW94" s="35"/>
      <c r="ZX94" s="35"/>
      <c r="ZY94" s="35"/>
      <c r="ZZ94" s="35"/>
      <c r="AAA94" s="35"/>
      <c r="AAB94" s="35"/>
      <c r="AAC94" s="35"/>
      <c r="AAD94" s="35"/>
      <c r="AAE94" s="35"/>
      <c r="AAF94" s="35"/>
      <c r="AAG94" s="35"/>
      <c r="AAH94" s="35"/>
      <c r="AAI94" s="35"/>
      <c r="AAJ94" s="35"/>
      <c r="AAK94" s="35"/>
      <c r="AAL94" s="35"/>
      <c r="AAM94" s="35"/>
      <c r="AAN94" s="35"/>
      <c r="AAO94" s="35"/>
      <c r="AAP94" s="35"/>
      <c r="AAQ94" s="35"/>
      <c r="AAR94" s="35"/>
      <c r="AAS94" s="35"/>
      <c r="AAT94" s="35"/>
      <c r="AAU94" s="35"/>
      <c r="AAV94" s="35"/>
      <c r="AAW94" s="35"/>
      <c r="AAX94" s="35"/>
      <c r="AAY94" s="35"/>
      <c r="AAZ94" s="35"/>
      <c r="ABA94" s="35"/>
      <c r="ABB94" s="35"/>
      <c r="ABC94" s="35"/>
      <c r="ABD94" s="35"/>
      <c r="ABE94" s="35"/>
      <c r="ABF94" s="35"/>
      <c r="ABG94" s="35"/>
      <c r="ABH94" s="35"/>
      <c r="ABI94" s="35"/>
      <c r="ABJ94" s="35"/>
      <c r="ABK94" s="35"/>
      <c r="ABL94" s="35"/>
      <c r="ABM94" s="35"/>
      <c r="ABN94" s="35"/>
      <c r="ABO94" s="35"/>
      <c r="ABP94" s="35"/>
      <c r="ABQ94" s="35"/>
      <c r="ABR94" s="35"/>
      <c r="ABS94" s="35"/>
      <c r="ABT94" s="35"/>
      <c r="ABU94" s="35"/>
      <c r="ABV94" s="35"/>
      <c r="ABW94" s="35"/>
      <c r="ABX94" s="35"/>
      <c r="ABY94" s="35"/>
      <c r="ABZ94" s="35"/>
      <c r="ACA94" s="35"/>
      <c r="ACB94" s="35"/>
      <c r="ACC94" s="35"/>
      <c r="ACD94" s="35"/>
      <c r="ACE94" s="35"/>
      <c r="ACF94" s="35"/>
      <c r="ACG94" s="35"/>
      <c r="ACH94" s="35"/>
      <c r="ACI94" s="35"/>
      <c r="ACJ94" s="35"/>
      <c r="ACK94" s="35"/>
      <c r="ACL94" s="35"/>
      <c r="ACM94" s="35"/>
      <c r="ACN94" s="35"/>
      <c r="ACO94" s="35"/>
      <c r="ACP94" s="35"/>
      <c r="ACQ94" s="35"/>
      <c r="ACR94" s="35"/>
      <c r="ACS94" s="35"/>
      <c r="ACT94" s="35"/>
      <c r="ACU94" s="35"/>
      <c r="ACV94" s="35"/>
      <c r="ACW94" s="35"/>
      <c r="ACX94" s="35"/>
      <c r="ACY94" s="35"/>
      <c r="ACZ94" s="35"/>
      <c r="ADA94" s="35"/>
      <c r="ADB94" s="35"/>
      <c r="ADC94" s="35"/>
      <c r="ADD94" s="35"/>
      <c r="ADE94" s="35"/>
      <c r="ADF94" s="35"/>
      <c r="ADG94" s="35"/>
      <c r="ADH94" s="35"/>
      <c r="ADI94" s="35"/>
      <c r="ADJ94" s="35"/>
      <c r="ADK94" s="35"/>
      <c r="ADL94" s="35"/>
      <c r="ADM94" s="35"/>
      <c r="ADN94" s="35"/>
      <c r="ADO94" s="35"/>
      <c r="ADP94" s="35"/>
      <c r="ADQ94" s="35"/>
      <c r="ADR94" s="35"/>
      <c r="ADS94" s="35"/>
      <c r="ADT94" s="35"/>
      <c r="ADU94" s="35"/>
      <c r="ADV94" s="35"/>
      <c r="ADW94" s="35"/>
      <c r="ADX94" s="35"/>
      <c r="ADY94" s="35"/>
      <c r="ADZ94" s="35"/>
      <c r="AEA94" s="35"/>
      <c r="AEB94" s="35"/>
      <c r="AEC94" s="35"/>
      <c r="AED94" s="35"/>
      <c r="AEE94" s="35"/>
      <c r="AEF94" s="35"/>
      <c r="AEG94" s="35"/>
      <c r="AEH94" s="35"/>
      <c r="AEI94" s="35"/>
      <c r="AEJ94" s="35"/>
      <c r="AEK94" s="35"/>
      <c r="AEL94" s="35"/>
      <c r="AEM94" s="35"/>
      <c r="AEN94" s="35"/>
      <c r="AEO94" s="35"/>
      <c r="AEP94" s="35"/>
      <c r="AEQ94" s="35"/>
      <c r="AER94" s="35"/>
      <c r="AES94" s="35"/>
      <c r="AET94" s="35"/>
      <c r="AEU94" s="35"/>
      <c r="AEV94" s="35"/>
      <c r="AEW94" s="35"/>
      <c r="AEX94" s="35"/>
      <c r="AEY94" s="35"/>
      <c r="AEZ94" s="35"/>
      <c r="AFA94" s="35"/>
      <c r="AFB94" s="35"/>
      <c r="AFC94" s="35"/>
      <c r="AFD94" s="35"/>
      <c r="AFE94" s="35"/>
      <c r="AFF94" s="35"/>
      <c r="AFG94" s="35"/>
      <c r="AFH94" s="35"/>
      <c r="AFI94" s="35"/>
      <c r="AFJ94" s="35"/>
      <c r="AFK94" s="35"/>
      <c r="AFL94" s="35"/>
      <c r="AFM94" s="35"/>
      <c r="AFN94" s="35"/>
      <c r="AFO94" s="35"/>
      <c r="AFP94" s="35"/>
      <c r="AFQ94" s="35"/>
      <c r="AFR94" s="35"/>
      <c r="AFS94" s="35"/>
      <c r="AFT94" s="35"/>
      <c r="AFU94" s="35"/>
      <c r="AFV94" s="35"/>
      <c r="AFW94" s="35"/>
      <c r="AFX94" s="35"/>
      <c r="AFY94" s="35"/>
      <c r="AFZ94" s="35"/>
      <c r="AGA94" s="35"/>
      <c r="AGB94" s="35"/>
      <c r="AGC94" s="35"/>
      <c r="AGD94" s="35"/>
      <c r="AGE94" s="35"/>
      <c r="AGF94" s="35"/>
      <c r="AGG94" s="35"/>
      <c r="AGH94" s="35"/>
      <c r="AGI94" s="35"/>
      <c r="AGJ94" s="35"/>
      <c r="AGK94" s="35"/>
      <c r="AGL94" s="35"/>
      <c r="AGM94" s="35"/>
      <c r="AGN94" s="35"/>
      <c r="AGO94" s="35"/>
      <c r="AGP94" s="35"/>
      <c r="AGQ94" s="35"/>
      <c r="AGR94" s="35"/>
      <c r="AGS94" s="35"/>
      <c r="AGT94" s="35"/>
      <c r="AGU94" s="35"/>
      <c r="AGV94" s="35"/>
      <c r="AGW94" s="35"/>
      <c r="AGX94" s="35"/>
      <c r="AGY94" s="35"/>
      <c r="AGZ94" s="35"/>
      <c r="AHA94" s="35"/>
      <c r="AHB94" s="35"/>
      <c r="AHC94" s="35"/>
      <c r="AHD94" s="35"/>
      <c r="AHE94" s="35"/>
      <c r="AHF94" s="35"/>
      <c r="AHG94" s="35"/>
      <c r="AHH94" s="35"/>
      <c r="AHI94" s="35"/>
      <c r="AHJ94" s="35"/>
      <c r="AHK94" s="35"/>
      <c r="AHL94" s="35"/>
      <c r="AHM94" s="35"/>
      <c r="AHN94" s="35"/>
      <c r="AHO94" s="35"/>
      <c r="AHP94" s="35"/>
      <c r="AHQ94" s="35"/>
      <c r="AHR94" s="35"/>
      <c r="AHS94" s="35"/>
      <c r="AHT94" s="35"/>
      <c r="AHU94" s="35"/>
      <c r="AHV94" s="35"/>
      <c r="AHW94" s="35"/>
      <c r="AHX94" s="35"/>
      <c r="AHY94" s="35"/>
      <c r="AHZ94" s="35"/>
      <c r="AIA94" s="35"/>
      <c r="AIB94" s="35"/>
      <c r="AIC94" s="35"/>
      <c r="AID94" s="35"/>
      <c r="AIE94" s="35"/>
      <c r="AIF94" s="35"/>
      <c r="AIG94" s="35"/>
      <c r="AIH94" s="35"/>
      <c r="AII94" s="35"/>
      <c r="AIJ94" s="35"/>
      <c r="AIK94" s="35"/>
      <c r="AIL94" s="35"/>
      <c r="AIM94" s="35"/>
      <c r="AIN94" s="35"/>
      <c r="AIO94" s="35"/>
      <c r="AIP94" s="35"/>
      <c r="AIQ94" s="35"/>
      <c r="AIR94" s="35"/>
      <c r="AIS94" s="35"/>
      <c r="AIT94" s="35"/>
      <c r="AIU94" s="35"/>
      <c r="AIV94" s="35"/>
      <c r="AIW94" s="35"/>
      <c r="AIX94" s="35"/>
      <c r="AIY94" s="35"/>
      <c r="AIZ94" s="35"/>
      <c r="AJA94" s="35"/>
      <c r="AJB94" s="35"/>
      <c r="AJC94" s="35"/>
      <c r="AJD94" s="35"/>
      <c r="AJE94" s="35"/>
      <c r="AJF94" s="35"/>
      <c r="AJG94" s="35"/>
      <c r="AJH94" s="35"/>
      <c r="AJI94" s="35"/>
      <c r="AJJ94" s="35"/>
      <c r="AJK94" s="35"/>
      <c r="AJL94" s="35"/>
      <c r="AJM94" s="35"/>
      <c r="AJN94" s="35"/>
      <c r="AJO94" s="35"/>
      <c r="AJP94" s="35"/>
      <c r="AJQ94" s="35"/>
      <c r="AJR94" s="35"/>
      <c r="AJS94" s="35"/>
      <c r="AJT94" s="35"/>
      <c r="AJU94" s="35"/>
      <c r="AJV94" s="35"/>
      <c r="AJW94" s="35"/>
      <c r="AJX94" s="35"/>
      <c r="AJY94" s="35"/>
      <c r="AJZ94" s="35"/>
      <c r="AKA94" s="35"/>
      <c r="AKB94" s="35"/>
      <c r="AKC94" s="35"/>
      <c r="AKD94" s="35"/>
      <c r="AKE94" s="35"/>
      <c r="AKF94" s="35"/>
      <c r="AKG94" s="35"/>
      <c r="AKH94" s="35"/>
      <c r="AKI94" s="35"/>
      <c r="AKJ94" s="35"/>
      <c r="AKK94" s="35"/>
      <c r="AKL94" s="35"/>
      <c r="AKM94" s="35"/>
      <c r="AKN94" s="35"/>
      <c r="AKO94" s="35"/>
      <c r="AKP94" s="35"/>
      <c r="AKQ94" s="35"/>
      <c r="AKR94" s="35"/>
      <c r="AKS94" s="35"/>
      <c r="AKT94" s="35"/>
      <c r="AKU94" s="35"/>
      <c r="AKV94" s="35"/>
      <c r="AKW94" s="35"/>
      <c r="AKX94" s="35"/>
      <c r="AKY94" s="35"/>
      <c r="AKZ94" s="35"/>
      <c r="ALA94" s="35"/>
      <c r="ALB94" s="35"/>
      <c r="ALC94" s="35"/>
      <c r="ALD94" s="35"/>
      <c r="ALE94" s="35"/>
      <c r="ALF94" s="35"/>
      <c r="ALG94" s="35"/>
      <c r="ALH94" s="35"/>
      <c r="ALI94" s="35"/>
      <c r="ALJ94" s="35"/>
      <c r="ALK94" s="35"/>
      <c r="ALL94" s="35"/>
      <c r="ALM94" s="35"/>
      <c r="ALN94" s="35"/>
      <c r="ALO94" s="35"/>
      <c r="ALP94" s="35"/>
      <c r="ALQ94" s="35"/>
      <c r="ALR94" s="35"/>
      <c r="ALS94" s="35"/>
      <c r="ALT94" s="35"/>
      <c r="ALU94" s="35"/>
      <c r="ALV94" s="35"/>
      <c r="ALW94" s="35"/>
      <c r="ALX94" s="35"/>
      <c r="ALY94" s="35"/>
      <c r="ALZ94" s="35"/>
      <c r="AMA94" s="35"/>
      <c r="AMB94" s="35"/>
      <c r="AMC94" s="35"/>
      <c r="AMD94" s="35"/>
      <c r="AME94" s="35"/>
      <c r="AMF94" s="35"/>
      <c r="AMG94" s="35"/>
    </row>
    <row r="95" spans="1:1021" s="37" customFormat="1" ht="33.75" x14ac:dyDescent="0.2">
      <c r="A95" s="35"/>
      <c r="B95" s="9" t="s">
        <v>15</v>
      </c>
      <c r="C95" s="16" t="s">
        <v>71</v>
      </c>
      <c r="D95" s="60" t="s">
        <v>425</v>
      </c>
      <c r="E95" s="20" t="s">
        <v>72</v>
      </c>
      <c r="F95" s="9" t="s">
        <v>21</v>
      </c>
      <c r="G95" s="9" t="s">
        <v>73</v>
      </c>
      <c r="H95" s="9" t="s">
        <v>74</v>
      </c>
      <c r="I95" s="30">
        <v>19367.84</v>
      </c>
      <c r="J95" s="30"/>
      <c r="K95" s="30"/>
      <c r="L95" s="30">
        <v>7814.79</v>
      </c>
      <c r="M95" s="30">
        <v>5242.63</v>
      </c>
      <c r="N95" s="30">
        <v>14125.21</v>
      </c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  <c r="IW95" s="35"/>
      <c r="IX95" s="35"/>
      <c r="IY95" s="35"/>
      <c r="IZ95" s="35"/>
      <c r="JA95" s="35"/>
      <c r="JB95" s="35"/>
      <c r="JC95" s="35"/>
      <c r="JD95" s="35"/>
      <c r="JE95" s="35"/>
      <c r="JF95" s="35"/>
      <c r="JG95" s="35"/>
      <c r="JH95" s="35"/>
      <c r="JI95" s="35"/>
      <c r="JJ95" s="35"/>
      <c r="JK95" s="35"/>
      <c r="JL95" s="35"/>
      <c r="JM95" s="35"/>
      <c r="JN95" s="35"/>
      <c r="JO95" s="35"/>
      <c r="JP95" s="35"/>
      <c r="JQ95" s="35"/>
      <c r="JR95" s="35"/>
      <c r="JS95" s="35"/>
      <c r="JT95" s="35"/>
      <c r="JU95" s="35"/>
      <c r="JV95" s="35"/>
      <c r="JW95" s="35"/>
      <c r="JX95" s="35"/>
      <c r="JY95" s="35"/>
      <c r="JZ95" s="35"/>
      <c r="KA95" s="35"/>
      <c r="KB95" s="35"/>
      <c r="KC95" s="35"/>
      <c r="KD95" s="35"/>
      <c r="KE95" s="35"/>
      <c r="KF95" s="35"/>
      <c r="KG95" s="35"/>
      <c r="KH95" s="35"/>
      <c r="KI95" s="35"/>
      <c r="KJ95" s="35"/>
      <c r="KK95" s="35"/>
      <c r="KL95" s="35"/>
      <c r="KM95" s="35"/>
      <c r="KN95" s="35"/>
      <c r="KO95" s="35"/>
      <c r="KP95" s="35"/>
      <c r="KQ95" s="35"/>
      <c r="KR95" s="35"/>
      <c r="KS95" s="35"/>
      <c r="KT95" s="35"/>
      <c r="KU95" s="35"/>
      <c r="KV95" s="35"/>
      <c r="KW95" s="35"/>
      <c r="KX95" s="35"/>
      <c r="KY95" s="35"/>
      <c r="KZ95" s="35"/>
      <c r="LA95" s="35"/>
      <c r="LB95" s="35"/>
      <c r="LC95" s="35"/>
      <c r="LD95" s="35"/>
      <c r="LE95" s="35"/>
      <c r="LF95" s="35"/>
      <c r="LG95" s="35"/>
      <c r="LH95" s="35"/>
      <c r="LI95" s="35"/>
      <c r="LJ95" s="35"/>
      <c r="LK95" s="35"/>
      <c r="LL95" s="35"/>
      <c r="LM95" s="35"/>
      <c r="LN95" s="35"/>
      <c r="LO95" s="35"/>
      <c r="LP95" s="35"/>
      <c r="LQ95" s="35"/>
      <c r="LR95" s="35"/>
      <c r="LS95" s="35"/>
      <c r="LT95" s="35"/>
      <c r="LU95" s="35"/>
      <c r="LV95" s="35"/>
      <c r="LW95" s="35"/>
      <c r="LX95" s="35"/>
      <c r="LY95" s="35"/>
      <c r="LZ95" s="35"/>
      <c r="MA95" s="35"/>
      <c r="MB95" s="35"/>
      <c r="MC95" s="35"/>
      <c r="MD95" s="35"/>
      <c r="ME95" s="35"/>
      <c r="MF95" s="35"/>
      <c r="MG95" s="35"/>
      <c r="MH95" s="35"/>
      <c r="MI95" s="35"/>
      <c r="MJ95" s="35"/>
      <c r="MK95" s="35"/>
      <c r="ML95" s="35"/>
      <c r="MM95" s="35"/>
      <c r="MN95" s="35"/>
      <c r="MO95" s="35"/>
      <c r="MP95" s="35"/>
      <c r="MQ95" s="35"/>
      <c r="MR95" s="35"/>
      <c r="MS95" s="35"/>
      <c r="MT95" s="35"/>
      <c r="MU95" s="35"/>
      <c r="MV95" s="35"/>
      <c r="MW95" s="35"/>
      <c r="MX95" s="35"/>
      <c r="MY95" s="35"/>
      <c r="MZ95" s="35"/>
      <c r="NA95" s="35"/>
      <c r="NB95" s="35"/>
      <c r="NC95" s="35"/>
      <c r="ND95" s="35"/>
      <c r="NE95" s="35"/>
      <c r="NF95" s="35"/>
      <c r="NG95" s="35"/>
      <c r="NH95" s="35"/>
      <c r="NI95" s="35"/>
      <c r="NJ95" s="35"/>
      <c r="NK95" s="35"/>
      <c r="NL95" s="35"/>
      <c r="NM95" s="35"/>
      <c r="NN95" s="35"/>
      <c r="NO95" s="35"/>
      <c r="NP95" s="35"/>
      <c r="NQ95" s="35"/>
      <c r="NR95" s="35"/>
      <c r="NS95" s="35"/>
      <c r="NT95" s="35"/>
      <c r="NU95" s="35"/>
      <c r="NV95" s="35"/>
      <c r="NW95" s="35"/>
      <c r="NX95" s="35"/>
      <c r="NY95" s="35"/>
      <c r="NZ95" s="35"/>
      <c r="OA95" s="35"/>
      <c r="OB95" s="35"/>
      <c r="OC95" s="35"/>
      <c r="OD95" s="35"/>
      <c r="OE95" s="35"/>
      <c r="OF95" s="35"/>
      <c r="OG95" s="35"/>
      <c r="OH95" s="35"/>
      <c r="OI95" s="35"/>
      <c r="OJ95" s="35"/>
      <c r="OK95" s="35"/>
      <c r="OL95" s="35"/>
      <c r="OM95" s="35"/>
      <c r="ON95" s="35"/>
      <c r="OO95" s="35"/>
      <c r="OP95" s="35"/>
      <c r="OQ95" s="35"/>
      <c r="OR95" s="35"/>
      <c r="OS95" s="35"/>
      <c r="OT95" s="35"/>
      <c r="OU95" s="35"/>
      <c r="OV95" s="35"/>
      <c r="OW95" s="35"/>
      <c r="OX95" s="35"/>
      <c r="OY95" s="35"/>
      <c r="OZ95" s="35"/>
      <c r="PA95" s="35"/>
      <c r="PB95" s="35"/>
      <c r="PC95" s="35"/>
      <c r="PD95" s="35"/>
      <c r="PE95" s="35"/>
      <c r="PF95" s="35"/>
      <c r="PG95" s="35"/>
      <c r="PH95" s="35"/>
      <c r="PI95" s="35"/>
      <c r="PJ95" s="35"/>
      <c r="PK95" s="35"/>
      <c r="PL95" s="35"/>
      <c r="PM95" s="35"/>
      <c r="PN95" s="35"/>
      <c r="PO95" s="35"/>
      <c r="PP95" s="35"/>
      <c r="PQ95" s="35"/>
      <c r="PR95" s="35"/>
      <c r="PS95" s="35"/>
      <c r="PT95" s="35"/>
      <c r="PU95" s="35"/>
      <c r="PV95" s="35"/>
      <c r="PW95" s="35"/>
      <c r="PX95" s="35"/>
      <c r="PY95" s="35"/>
      <c r="PZ95" s="35"/>
      <c r="QA95" s="35"/>
      <c r="QB95" s="35"/>
      <c r="QC95" s="35"/>
      <c r="QD95" s="35"/>
      <c r="QE95" s="35"/>
      <c r="QF95" s="35"/>
      <c r="QG95" s="35"/>
      <c r="QH95" s="35"/>
      <c r="QI95" s="35"/>
      <c r="QJ95" s="35"/>
      <c r="QK95" s="35"/>
      <c r="QL95" s="35"/>
      <c r="QM95" s="35"/>
      <c r="QN95" s="35"/>
      <c r="QO95" s="35"/>
      <c r="QP95" s="35"/>
      <c r="QQ95" s="35"/>
      <c r="QR95" s="35"/>
      <c r="QS95" s="35"/>
      <c r="QT95" s="35"/>
      <c r="QU95" s="35"/>
      <c r="QV95" s="35"/>
      <c r="QW95" s="35"/>
      <c r="QX95" s="35"/>
      <c r="QY95" s="35"/>
      <c r="QZ95" s="35"/>
      <c r="RA95" s="35"/>
      <c r="RB95" s="35"/>
      <c r="RC95" s="35"/>
      <c r="RD95" s="35"/>
      <c r="RE95" s="35"/>
      <c r="RF95" s="35"/>
      <c r="RG95" s="35"/>
      <c r="RH95" s="35"/>
      <c r="RI95" s="35"/>
      <c r="RJ95" s="35"/>
      <c r="RK95" s="35"/>
      <c r="RL95" s="35"/>
      <c r="RM95" s="35"/>
      <c r="RN95" s="35"/>
      <c r="RO95" s="35"/>
      <c r="RP95" s="35"/>
      <c r="RQ95" s="35"/>
      <c r="RR95" s="35"/>
      <c r="RS95" s="35"/>
      <c r="RT95" s="35"/>
      <c r="RU95" s="35"/>
      <c r="RV95" s="35"/>
      <c r="RW95" s="35"/>
      <c r="RX95" s="35"/>
      <c r="RY95" s="35"/>
      <c r="RZ95" s="35"/>
      <c r="SA95" s="35"/>
      <c r="SB95" s="35"/>
      <c r="SC95" s="35"/>
      <c r="SD95" s="35"/>
      <c r="SE95" s="35"/>
      <c r="SF95" s="35"/>
      <c r="SG95" s="35"/>
      <c r="SH95" s="35"/>
      <c r="SI95" s="35"/>
      <c r="SJ95" s="35"/>
      <c r="SK95" s="35"/>
      <c r="SL95" s="35"/>
      <c r="SM95" s="35"/>
      <c r="SN95" s="35"/>
      <c r="SO95" s="35"/>
      <c r="SP95" s="35"/>
      <c r="SQ95" s="35"/>
      <c r="SR95" s="35"/>
      <c r="SS95" s="35"/>
      <c r="ST95" s="35"/>
      <c r="SU95" s="35"/>
      <c r="SV95" s="35"/>
      <c r="SW95" s="35"/>
      <c r="SX95" s="35"/>
      <c r="SY95" s="35"/>
      <c r="SZ95" s="35"/>
      <c r="TA95" s="35"/>
      <c r="TB95" s="35"/>
      <c r="TC95" s="35"/>
      <c r="TD95" s="35"/>
      <c r="TE95" s="35"/>
      <c r="TF95" s="35"/>
      <c r="TG95" s="35"/>
      <c r="TH95" s="35"/>
      <c r="TI95" s="35"/>
      <c r="TJ95" s="35"/>
      <c r="TK95" s="35"/>
      <c r="TL95" s="35"/>
      <c r="TM95" s="35"/>
      <c r="TN95" s="35"/>
      <c r="TO95" s="35"/>
      <c r="TP95" s="35"/>
      <c r="TQ95" s="35"/>
      <c r="TR95" s="35"/>
      <c r="TS95" s="35"/>
      <c r="TT95" s="35"/>
      <c r="TU95" s="35"/>
      <c r="TV95" s="35"/>
      <c r="TW95" s="35"/>
      <c r="TX95" s="35"/>
      <c r="TY95" s="35"/>
      <c r="TZ95" s="35"/>
      <c r="UA95" s="35"/>
      <c r="UB95" s="35"/>
      <c r="UC95" s="35"/>
      <c r="UD95" s="35"/>
      <c r="UE95" s="35"/>
      <c r="UF95" s="35"/>
      <c r="UG95" s="35"/>
      <c r="UH95" s="35"/>
      <c r="UI95" s="35"/>
      <c r="UJ95" s="35"/>
      <c r="UK95" s="35"/>
      <c r="UL95" s="35"/>
      <c r="UM95" s="35"/>
      <c r="UN95" s="35"/>
      <c r="UO95" s="35"/>
      <c r="UP95" s="35"/>
      <c r="UQ95" s="35"/>
      <c r="UR95" s="35"/>
      <c r="US95" s="35"/>
      <c r="UT95" s="35"/>
      <c r="UU95" s="35"/>
      <c r="UV95" s="35"/>
      <c r="UW95" s="35"/>
      <c r="UX95" s="35"/>
      <c r="UY95" s="35"/>
      <c r="UZ95" s="35"/>
      <c r="VA95" s="35"/>
      <c r="VB95" s="35"/>
      <c r="VC95" s="35"/>
      <c r="VD95" s="35"/>
      <c r="VE95" s="35"/>
      <c r="VF95" s="35"/>
      <c r="VG95" s="35"/>
      <c r="VH95" s="35"/>
      <c r="VI95" s="35"/>
      <c r="VJ95" s="35"/>
      <c r="VK95" s="35"/>
      <c r="VL95" s="35"/>
      <c r="VM95" s="35"/>
      <c r="VN95" s="35"/>
      <c r="VO95" s="35"/>
      <c r="VP95" s="35"/>
      <c r="VQ95" s="35"/>
      <c r="VR95" s="35"/>
      <c r="VS95" s="35"/>
      <c r="VT95" s="35"/>
      <c r="VU95" s="35"/>
      <c r="VV95" s="35"/>
      <c r="VW95" s="35"/>
      <c r="VX95" s="35"/>
      <c r="VY95" s="35"/>
      <c r="VZ95" s="35"/>
      <c r="WA95" s="35"/>
      <c r="WB95" s="35"/>
      <c r="WC95" s="35"/>
      <c r="WD95" s="35"/>
      <c r="WE95" s="35"/>
      <c r="WF95" s="35"/>
      <c r="WG95" s="35"/>
      <c r="WH95" s="35"/>
      <c r="WI95" s="35"/>
      <c r="WJ95" s="35"/>
      <c r="WK95" s="35"/>
      <c r="WL95" s="35"/>
      <c r="WM95" s="35"/>
      <c r="WN95" s="35"/>
      <c r="WO95" s="35"/>
      <c r="WP95" s="35"/>
      <c r="WQ95" s="35"/>
      <c r="WR95" s="35"/>
      <c r="WS95" s="35"/>
      <c r="WT95" s="35"/>
      <c r="WU95" s="35"/>
      <c r="WV95" s="35"/>
      <c r="WW95" s="35"/>
      <c r="WX95" s="35"/>
      <c r="WY95" s="35"/>
      <c r="WZ95" s="35"/>
      <c r="XA95" s="35"/>
      <c r="XB95" s="35"/>
      <c r="XC95" s="35"/>
      <c r="XD95" s="35"/>
      <c r="XE95" s="35"/>
      <c r="XF95" s="35"/>
      <c r="XG95" s="35"/>
      <c r="XH95" s="35"/>
      <c r="XI95" s="35"/>
      <c r="XJ95" s="35"/>
      <c r="XK95" s="35"/>
      <c r="XL95" s="35"/>
      <c r="XM95" s="35"/>
      <c r="XN95" s="35"/>
      <c r="XO95" s="35"/>
      <c r="XP95" s="35"/>
      <c r="XQ95" s="35"/>
      <c r="XR95" s="35"/>
      <c r="XS95" s="35"/>
      <c r="XT95" s="35"/>
      <c r="XU95" s="35"/>
      <c r="XV95" s="35"/>
      <c r="XW95" s="35"/>
      <c r="XX95" s="35"/>
      <c r="XY95" s="35"/>
      <c r="XZ95" s="35"/>
      <c r="YA95" s="35"/>
      <c r="YB95" s="35"/>
      <c r="YC95" s="35"/>
      <c r="YD95" s="35"/>
      <c r="YE95" s="35"/>
      <c r="YF95" s="35"/>
      <c r="YG95" s="35"/>
      <c r="YH95" s="35"/>
      <c r="YI95" s="35"/>
      <c r="YJ95" s="35"/>
      <c r="YK95" s="35"/>
      <c r="YL95" s="35"/>
      <c r="YM95" s="35"/>
      <c r="YN95" s="35"/>
      <c r="YO95" s="35"/>
      <c r="YP95" s="35"/>
      <c r="YQ95" s="35"/>
      <c r="YR95" s="35"/>
      <c r="YS95" s="35"/>
      <c r="YT95" s="35"/>
      <c r="YU95" s="35"/>
      <c r="YV95" s="35"/>
      <c r="YW95" s="35"/>
      <c r="YX95" s="35"/>
      <c r="YY95" s="35"/>
      <c r="YZ95" s="35"/>
      <c r="ZA95" s="35"/>
      <c r="ZB95" s="35"/>
      <c r="ZC95" s="35"/>
      <c r="ZD95" s="35"/>
      <c r="ZE95" s="35"/>
      <c r="ZF95" s="35"/>
      <c r="ZG95" s="35"/>
      <c r="ZH95" s="35"/>
      <c r="ZI95" s="35"/>
      <c r="ZJ95" s="35"/>
      <c r="ZK95" s="35"/>
      <c r="ZL95" s="35"/>
      <c r="ZM95" s="35"/>
      <c r="ZN95" s="35"/>
      <c r="ZO95" s="35"/>
      <c r="ZP95" s="35"/>
      <c r="ZQ95" s="35"/>
      <c r="ZR95" s="35"/>
      <c r="ZS95" s="35"/>
      <c r="ZT95" s="35"/>
      <c r="ZU95" s="35"/>
      <c r="ZV95" s="35"/>
      <c r="ZW95" s="35"/>
      <c r="ZX95" s="35"/>
      <c r="ZY95" s="35"/>
      <c r="ZZ95" s="35"/>
      <c r="AAA95" s="35"/>
      <c r="AAB95" s="35"/>
      <c r="AAC95" s="35"/>
      <c r="AAD95" s="35"/>
      <c r="AAE95" s="35"/>
      <c r="AAF95" s="35"/>
      <c r="AAG95" s="35"/>
      <c r="AAH95" s="35"/>
      <c r="AAI95" s="35"/>
      <c r="AAJ95" s="35"/>
      <c r="AAK95" s="35"/>
      <c r="AAL95" s="35"/>
      <c r="AAM95" s="35"/>
      <c r="AAN95" s="35"/>
      <c r="AAO95" s="35"/>
      <c r="AAP95" s="35"/>
      <c r="AAQ95" s="35"/>
      <c r="AAR95" s="35"/>
      <c r="AAS95" s="35"/>
      <c r="AAT95" s="35"/>
      <c r="AAU95" s="35"/>
      <c r="AAV95" s="35"/>
      <c r="AAW95" s="35"/>
      <c r="AAX95" s="35"/>
      <c r="AAY95" s="35"/>
      <c r="AAZ95" s="35"/>
      <c r="ABA95" s="35"/>
      <c r="ABB95" s="35"/>
      <c r="ABC95" s="35"/>
      <c r="ABD95" s="35"/>
      <c r="ABE95" s="35"/>
      <c r="ABF95" s="35"/>
      <c r="ABG95" s="35"/>
      <c r="ABH95" s="35"/>
      <c r="ABI95" s="35"/>
      <c r="ABJ95" s="35"/>
      <c r="ABK95" s="35"/>
      <c r="ABL95" s="35"/>
      <c r="ABM95" s="35"/>
      <c r="ABN95" s="35"/>
      <c r="ABO95" s="35"/>
      <c r="ABP95" s="35"/>
      <c r="ABQ95" s="35"/>
      <c r="ABR95" s="35"/>
      <c r="ABS95" s="35"/>
      <c r="ABT95" s="35"/>
      <c r="ABU95" s="35"/>
      <c r="ABV95" s="35"/>
      <c r="ABW95" s="35"/>
      <c r="ABX95" s="35"/>
      <c r="ABY95" s="35"/>
      <c r="ABZ95" s="35"/>
      <c r="ACA95" s="35"/>
      <c r="ACB95" s="35"/>
      <c r="ACC95" s="35"/>
      <c r="ACD95" s="35"/>
      <c r="ACE95" s="35"/>
      <c r="ACF95" s="35"/>
      <c r="ACG95" s="35"/>
      <c r="ACH95" s="35"/>
      <c r="ACI95" s="35"/>
      <c r="ACJ95" s="35"/>
      <c r="ACK95" s="35"/>
      <c r="ACL95" s="35"/>
      <c r="ACM95" s="35"/>
      <c r="ACN95" s="35"/>
      <c r="ACO95" s="35"/>
      <c r="ACP95" s="35"/>
      <c r="ACQ95" s="35"/>
      <c r="ACR95" s="35"/>
      <c r="ACS95" s="35"/>
      <c r="ACT95" s="35"/>
      <c r="ACU95" s="35"/>
      <c r="ACV95" s="35"/>
      <c r="ACW95" s="35"/>
      <c r="ACX95" s="35"/>
      <c r="ACY95" s="35"/>
      <c r="ACZ95" s="35"/>
      <c r="ADA95" s="35"/>
      <c r="ADB95" s="35"/>
      <c r="ADC95" s="35"/>
      <c r="ADD95" s="35"/>
      <c r="ADE95" s="35"/>
      <c r="ADF95" s="35"/>
      <c r="ADG95" s="35"/>
      <c r="ADH95" s="35"/>
      <c r="ADI95" s="35"/>
      <c r="ADJ95" s="35"/>
      <c r="ADK95" s="35"/>
      <c r="ADL95" s="35"/>
      <c r="ADM95" s="35"/>
      <c r="ADN95" s="35"/>
      <c r="ADO95" s="35"/>
      <c r="ADP95" s="35"/>
      <c r="ADQ95" s="35"/>
      <c r="ADR95" s="35"/>
      <c r="ADS95" s="35"/>
      <c r="ADT95" s="35"/>
      <c r="ADU95" s="35"/>
      <c r="ADV95" s="35"/>
      <c r="ADW95" s="35"/>
      <c r="ADX95" s="35"/>
      <c r="ADY95" s="35"/>
      <c r="ADZ95" s="35"/>
      <c r="AEA95" s="35"/>
      <c r="AEB95" s="35"/>
      <c r="AEC95" s="35"/>
      <c r="AED95" s="35"/>
      <c r="AEE95" s="35"/>
      <c r="AEF95" s="35"/>
      <c r="AEG95" s="35"/>
      <c r="AEH95" s="35"/>
      <c r="AEI95" s="35"/>
      <c r="AEJ95" s="35"/>
      <c r="AEK95" s="35"/>
      <c r="AEL95" s="35"/>
      <c r="AEM95" s="35"/>
      <c r="AEN95" s="35"/>
      <c r="AEO95" s="35"/>
      <c r="AEP95" s="35"/>
      <c r="AEQ95" s="35"/>
      <c r="AER95" s="35"/>
      <c r="AES95" s="35"/>
      <c r="AET95" s="35"/>
      <c r="AEU95" s="35"/>
      <c r="AEV95" s="35"/>
      <c r="AEW95" s="35"/>
      <c r="AEX95" s="35"/>
      <c r="AEY95" s="35"/>
      <c r="AEZ95" s="35"/>
      <c r="AFA95" s="35"/>
      <c r="AFB95" s="35"/>
      <c r="AFC95" s="35"/>
      <c r="AFD95" s="35"/>
      <c r="AFE95" s="35"/>
      <c r="AFF95" s="35"/>
      <c r="AFG95" s="35"/>
      <c r="AFH95" s="35"/>
      <c r="AFI95" s="35"/>
      <c r="AFJ95" s="35"/>
      <c r="AFK95" s="35"/>
      <c r="AFL95" s="35"/>
      <c r="AFM95" s="35"/>
      <c r="AFN95" s="35"/>
      <c r="AFO95" s="35"/>
      <c r="AFP95" s="35"/>
      <c r="AFQ95" s="35"/>
      <c r="AFR95" s="35"/>
      <c r="AFS95" s="35"/>
      <c r="AFT95" s="35"/>
      <c r="AFU95" s="35"/>
      <c r="AFV95" s="35"/>
      <c r="AFW95" s="35"/>
      <c r="AFX95" s="35"/>
      <c r="AFY95" s="35"/>
      <c r="AFZ95" s="35"/>
      <c r="AGA95" s="35"/>
      <c r="AGB95" s="35"/>
      <c r="AGC95" s="35"/>
      <c r="AGD95" s="35"/>
      <c r="AGE95" s="35"/>
      <c r="AGF95" s="35"/>
      <c r="AGG95" s="35"/>
      <c r="AGH95" s="35"/>
      <c r="AGI95" s="35"/>
      <c r="AGJ95" s="35"/>
      <c r="AGK95" s="35"/>
      <c r="AGL95" s="35"/>
      <c r="AGM95" s="35"/>
      <c r="AGN95" s="35"/>
      <c r="AGO95" s="35"/>
      <c r="AGP95" s="35"/>
      <c r="AGQ95" s="35"/>
      <c r="AGR95" s="35"/>
      <c r="AGS95" s="35"/>
      <c r="AGT95" s="35"/>
      <c r="AGU95" s="35"/>
      <c r="AGV95" s="35"/>
      <c r="AGW95" s="35"/>
      <c r="AGX95" s="35"/>
      <c r="AGY95" s="35"/>
      <c r="AGZ95" s="35"/>
      <c r="AHA95" s="35"/>
      <c r="AHB95" s="35"/>
      <c r="AHC95" s="35"/>
      <c r="AHD95" s="35"/>
      <c r="AHE95" s="35"/>
      <c r="AHF95" s="35"/>
      <c r="AHG95" s="35"/>
      <c r="AHH95" s="35"/>
      <c r="AHI95" s="35"/>
      <c r="AHJ95" s="35"/>
      <c r="AHK95" s="35"/>
      <c r="AHL95" s="35"/>
      <c r="AHM95" s="35"/>
      <c r="AHN95" s="35"/>
      <c r="AHO95" s="35"/>
      <c r="AHP95" s="35"/>
      <c r="AHQ95" s="35"/>
      <c r="AHR95" s="35"/>
      <c r="AHS95" s="35"/>
      <c r="AHT95" s="35"/>
      <c r="AHU95" s="35"/>
      <c r="AHV95" s="35"/>
      <c r="AHW95" s="35"/>
      <c r="AHX95" s="35"/>
      <c r="AHY95" s="35"/>
      <c r="AHZ95" s="35"/>
      <c r="AIA95" s="35"/>
      <c r="AIB95" s="35"/>
      <c r="AIC95" s="35"/>
      <c r="AID95" s="35"/>
      <c r="AIE95" s="35"/>
      <c r="AIF95" s="35"/>
      <c r="AIG95" s="35"/>
      <c r="AIH95" s="35"/>
      <c r="AII95" s="35"/>
      <c r="AIJ95" s="35"/>
      <c r="AIK95" s="35"/>
      <c r="AIL95" s="35"/>
      <c r="AIM95" s="35"/>
      <c r="AIN95" s="35"/>
      <c r="AIO95" s="35"/>
      <c r="AIP95" s="35"/>
      <c r="AIQ95" s="35"/>
      <c r="AIR95" s="35"/>
      <c r="AIS95" s="35"/>
      <c r="AIT95" s="35"/>
      <c r="AIU95" s="35"/>
      <c r="AIV95" s="35"/>
      <c r="AIW95" s="35"/>
      <c r="AIX95" s="35"/>
      <c r="AIY95" s="35"/>
      <c r="AIZ95" s="35"/>
      <c r="AJA95" s="35"/>
      <c r="AJB95" s="35"/>
      <c r="AJC95" s="35"/>
      <c r="AJD95" s="35"/>
      <c r="AJE95" s="35"/>
      <c r="AJF95" s="35"/>
      <c r="AJG95" s="35"/>
      <c r="AJH95" s="35"/>
      <c r="AJI95" s="35"/>
      <c r="AJJ95" s="35"/>
      <c r="AJK95" s="35"/>
      <c r="AJL95" s="35"/>
      <c r="AJM95" s="35"/>
      <c r="AJN95" s="35"/>
      <c r="AJO95" s="35"/>
      <c r="AJP95" s="35"/>
      <c r="AJQ95" s="35"/>
      <c r="AJR95" s="35"/>
      <c r="AJS95" s="35"/>
      <c r="AJT95" s="35"/>
      <c r="AJU95" s="35"/>
      <c r="AJV95" s="35"/>
      <c r="AJW95" s="35"/>
      <c r="AJX95" s="35"/>
      <c r="AJY95" s="35"/>
      <c r="AJZ95" s="35"/>
      <c r="AKA95" s="35"/>
      <c r="AKB95" s="35"/>
      <c r="AKC95" s="35"/>
      <c r="AKD95" s="35"/>
      <c r="AKE95" s="35"/>
      <c r="AKF95" s="35"/>
      <c r="AKG95" s="35"/>
      <c r="AKH95" s="35"/>
      <c r="AKI95" s="35"/>
      <c r="AKJ95" s="35"/>
      <c r="AKK95" s="35"/>
      <c r="AKL95" s="35"/>
      <c r="AKM95" s="35"/>
      <c r="AKN95" s="35"/>
      <c r="AKO95" s="35"/>
      <c r="AKP95" s="35"/>
      <c r="AKQ95" s="35"/>
      <c r="AKR95" s="35"/>
      <c r="AKS95" s="35"/>
      <c r="AKT95" s="35"/>
      <c r="AKU95" s="35"/>
      <c r="AKV95" s="35"/>
      <c r="AKW95" s="35"/>
      <c r="AKX95" s="35"/>
      <c r="AKY95" s="35"/>
      <c r="AKZ95" s="35"/>
      <c r="ALA95" s="35"/>
      <c r="ALB95" s="35"/>
      <c r="ALC95" s="35"/>
      <c r="ALD95" s="35"/>
      <c r="ALE95" s="35"/>
      <c r="ALF95" s="35"/>
      <c r="ALG95" s="35"/>
      <c r="ALH95" s="35"/>
      <c r="ALI95" s="35"/>
      <c r="ALJ95" s="35"/>
      <c r="ALK95" s="35"/>
      <c r="ALL95" s="35"/>
      <c r="ALM95" s="35"/>
      <c r="ALN95" s="35"/>
      <c r="ALO95" s="35"/>
      <c r="ALP95" s="35"/>
      <c r="ALQ95" s="35"/>
      <c r="ALR95" s="35"/>
      <c r="ALS95" s="35"/>
      <c r="ALT95" s="35"/>
      <c r="ALU95" s="35"/>
      <c r="ALV95" s="35"/>
      <c r="ALW95" s="35"/>
      <c r="ALX95" s="35"/>
      <c r="ALY95" s="35"/>
      <c r="ALZ95" s="35"/>
      <c r="AMA95" s="35"/>
      <c r="AMB95" s="35"/>
      <c r="AMC95" s="35"/>
      <c r="AMD95" s="35"/>
      <c r="AME95" s="35"/>
      <c r="AMF95" s="35"/>
      <c r="AMG95" s="35"/>
    </row>
    <row r="96" spans="1:1021" ht="33.75" x14ac:dyDescent="0.2">
      <c r="B96" s="9" t="s">
        <v>15</v>
      </c>
      <c r="C96" s="16" t="s">
        <v>75</v>
      </c>
      <c r="D96" s="60" t="s">
        <v>426</v>
      </c>
      <c r="E96" s="17" t="s">
        <v>76</v>
      </c>
      <c r="F96" s="9" t="s">
        <v>21</v>
      </c>
      <c r="G96" s="9" t="s">
        <v>33</v>
      </c>
      <c r="H96" s="23" t="s">
        <v>77</v>
      </c>
      <c r="I96" s="30">
        <v>17397.849999999999</v>
      </c>
      <c r="J96" s="30"/>
      <c r="K96" s="30"/>
      <c r="L96" s="30">
        <v>7814.79</v>
      </c>
      <c r="M96" s="30">
        <v>4700.8900000000003</v>
      </c>
      <c r="N96" s="30">
        <v>12696.96</v>
      </c>
    </row>
    <row r="97" spans="2:14" ht="33.75" x14ac:dyDescent="0.2">
      <c r="B97" s="9" t="s">
        <v>15</v>
      </c>
      <c r="C97" s="16" t="s">
        <v>133</v>
      </c>
      <c r="D97" s="60" t="s">
        <v>427</v>
      </c>
      <c r="E97" s="17" t="s">
        <v>237</v>
      </c>
      <c r="F97" s="9" t="s">
        <v>21</v>
      </c>
      <c r="G97" s="9" t="s">
        <v>33</v>
      </c>
      <c r="H97" s="23" t="s">
        <v>139</v>
      </c>
      <c r="I97" s="30">
        <v>25547.72</v>
      </c>
      <c r="J97" s="30"/>
      <c r="K97" s="30">
        <v>7741.55</v>
      </c>
      <c r="L97" s="30">
        <v>7814.79</v>
      </c>
      <c r="M97" s="30">
        <v>7162.53</v>
      </c>
      <c r="N97" s="30">
        <v>18385.189999999999</v>
      </c>
    </row>
    <row r="98" spans="2:14" ht="33.75" x14ac:dyDescent="0.2">
      <c r="B98" s="9" t="s">
        <v>15</v>
      </c>
      <c r="C98" s="16" t="s">
        <v>78</v>
      </c>
      <c r="D98" s="60" t="s">
        <v>428</v>
      </c>
      <c r="E98" s="20" t="s">
        <v>79</v>
      </c>
      <c r="F98" s="9" t="s">
        <v>21</v>
      </c>
      <c r="G98" s="9" t="s">
        <v>80</v>
      </c>
      <c r="H98" s="9" t="s">
        <v>81</v>
      </c>
      <c r="I98" s="30">
        <v>24793.55</v>
      </c>
      <c r="J98" s="30"/>
      <c r="K98" s="30"/>
      <c r="L98" s="30">
        <v>8824.32</v>
      </c>
      <c r="M98" s="30">
        <v>6810.27</v>
      </c>
      <c r="N98" s="30">
        <v>17983.28</v>
      </c>
    </row>
    <row r="99" spans="2:14" ht="33.75" x14ac:dyDescent="0.2">
      <c r="B99" s="9" t="s">
        <v>15</v>
      </c>
      <c r="C99" s="16" t="s">
        <v>82</v>
      </c>
      <c r="D99" s="60" t="s">
        <v>429</v>
      </c>
      <c r="E99" s="20" t="s">
        <v>83</v>
      </c>
      <c r="F99" s="9" t="s">
        <v>21</v>
      </c>
      <c r="G99" s="9" t="s">
        <v>84</v>
      </c>
      <c r="H99" s="9" t="s">
        <v>85</v>
      </c>
      <c r="I99" s="30">
        <v>28068.080000000002</v>
      </c>
      <c r="J99" s="30"/>
      <c r="K99" s="30"/>
      <c r="L99" s="30">
        <v>11500.66</v>
      </c>
      <c r="M99" s="30">
        <v>7660.25</v>
      </c>
      <c r="N99" s="30">
        <v>20407.830000000002</v>
      </c>
    </row>
    <row r="100" spans="2:14" ht="33.75" x14ac:dyDescent="0.2">
      <c r="B100" s="9" t="s">
        <v>15</v>
      </c>
      <c r="C100" s="16" t="s">
        <v>88</v>
      </c>
      <c r="D100" s="60" t="s">
        <v>430</v>
      </c>
      <c r="E100" s="32" t="s">
        <v>89</v>
      </c>
      <c r="F100" s="9" t="s">
        <v>21</v>
      </c>
      <c r="G100" s="9" t="s">
        <v>33</v>
      </c>
      <c r="H100" s="9" t="s">
        <v>90</v>
      </c>
      <c r="I100" s="30">
        <v>30999.26</v>
      </c>
      <c r="J100" s="30">
        <v>21689.59</v>
      </c>
      <c r="K100" s="30">
        <v>7741.55</v>
      </c>
      <c r="L100" s="30">
        <v>7814.79</v>
      </c>
      <c r="M100" s="30">
        <v>21889.37</v>
      </c>
      <c r="N100" s="30">
        <v>9109.89</v>
      </c>
    </row>
    <row r="101" spans="2:14" ht="33.75" x14ac:dyDescent="0.2">
      <c r="B101" s="9" t="s">
        <v>15</v>
      </c>
      <c r="C101" s="16" t="s">
        <v>209</v>
      </c>
      <c r="D101" s="60" t="s">
        <v>431</v>
      </c>
      <c r="E101" s="32" t="s">
        <v>198</v>
      </c>
      <c r="F101" s="9" t="s">
        <v>21</v>
      </c>
      <c r="G101" s="9" t="s">
        <v>33</v>
      </c>
      <c r="H101" s="23" t="s">
        <v>138</v>
      </c>
      <c r="I101" s="30">
        <v>12931.55</v>
      </c>
      <c r="J101" s="30"/>
      <c r="K101" s="30"/>
      <c r="L101" s="30">
        <v>7814.79</v>
      </c>
      <c r="M101" s="30">
        <v>3344.84</v>
      </c>
      <c r="N101" s="30">
        <v>9586.7099999999991</v>
      </c>
    </row>
    <row r="102" spans="2:14" ht="33.75" x14ac:dyDescent="0.2">
      <c r="B102" s="9" t="s">
        <v>15</v>
      </c>
      <c r="C102" s="16" t="s">
        <v>131</v>
      </c>
      <c r="D102" s="60" t="s">
        <v>432</v>
      </c>
      <c r="E102" s="32" t="s">
        <v>132</v>
      </c>
      <c r="F102" s="9" t="s">
        <v>21</v>
      </c>
      <c r="G102" s="9" t="s">
        <v>33</v>
      </c>
      <c r="H102" s="9" t="s">
        <v>138</v>
      </c>
      <c r="I102" s="30">
        <v>15158.47</v>
      </c>
      <c r="J102" s="30"/>
      <c r="K102" s="30"/>
      <c r="L102" s="30">
        <v>7814.79</v>
      </c>
      <c r="M102" s="30">
        <v>4086.87</v>
      </c>
      <c r="N102" s="30">
        <v>11071.6</v>
      </c>
    </row>
    <row r="103" spans="2:14" ht="33.75" x14ac:dyDescent="0.2">
      <c r="B103" s="9" t="s">
        <v>15</v>
      </c>
      <c r="C103" s="16" t="s">
        <v>106</v>
      </c>
      <c r="D103" s="60" t="s">
        <v>433</v>
      </c>
      <c r="E103" s="32" t="s">
        <v>101</v>
      </c>
      <c r="F103" s="9" t="s">
        <v>21</v>
      </c>
      <c r="G103" s="9" t="s">
        <v>33</v>
      </c>
      <c r="H103" s="23" t="s">
        <v>194</v>
      </c>
      <c r="I103" s="30">
        <v>16841.62</v>
      </c>
      <c r="J103" s="30"/>
      <c r="K103" s="30"/>
      <c r="L103" s="30">
        <v>8824.32</v>
      </c>
      <c r="M103" s="30">
        <v>5267.72</v>
      </c>
      <c r="N103" s="30">
        <v>11573.9</v>
      </c>
    </row>
    <row r="104" spans="2:14" ht="33.75" x14ac:dyDescent="0.2">
      <c r="B104" s="9" t="s">
        <v>15</v>
      </c>
      <c r="C104" s="16" t="s">
        <v>182</v>
      </c>
      <c r="D104" s="60" t="s">
        <v>434</v>
      </c>
      <c r="E104" s="32" t="s">
        <v>199</v>
      </c>
      <c r="F104" s="9" t="s">
        <v>21</v>
      </c>
      <c r="G104" s="9" t="s">
        <v>33</v>
      </c>
      <c r="H104" s="31" t="s">
        <v>195</v>
      </c>
      <c r="I104" s="30">
        <v>15157.45</v>
      </c>
      <c r="J104" s="30"/>
      <c r="K104" s="30"/>
      <c r="L104" s="30">
        <v>8824.32</v>
      </c>
      <c r="M104" s="30">
        <v>4059.35</v>
      </c>
      <c r="N104" s="30">
        <v>11098.1</v>
      </c>
    </row>
    <row r="105" spans="2:14" ht="33.75" x14ac:dyDescent="0.2">
      <c r="B105" s="9" t="s">
        <v>15</v>
      </c>
      <c r="C105" s="16" t="s">
        <v>153</v>
      </c>
      <c r="D105" s="60" t="s">
        <v>435</v>
      </c>
      <c r="E105" s="32" t="s">
        <v>154</v>
      </c>
      <c r="F105" s="9" t="s">
        <v>21</v>
      </c>
      <c r="G105" s="9" t="s">
        <v>33</v>
      </c>
      <c r="H105" s="23" t="s">
        <v>155</v>
      </c>
      <c r="I105" s="30">
        <v>15272.85</v>
      </c>
      <c r="J105" s="30"/>
      <c r="K105" s="30"/>
      <c r="L105" s="30">
        <v>7814.79</v>
      </c>
      <c r="M105" s="30">
        <v>4116.51</v>
      </c>
      <c r="N105" s="30">
        <v>11156.34</v>
      </c>
    </row>
    <row r="106" spans="2:14" ht="33.75" x14ac:dyDescent="0.2">
      <c r="B106" s="9" t="s">
        <v>15</v>
      </c>
      <c r="C106" s="16" t="s">
        <v>183</v>
      </c>
      <c r="D106" s="60" t="s">
        <v>436</v>
      </c>
      <c r="E106" s="32" t="s">
        <v>200</v>
      </c>
      <c r="F106" s="24" t="s">
        <v>21</v>
      </c>
      <c r="G106" s="24" t="s">
        <v>33</v>
      </c>
      <c r="H106" s="28" t="s">
        <v>196</v>
      </c>
      <c r="I106" s="30">
        <v>15681.17</v>
      </c>
      <c r="J106" s="30"/>
      <c r="K106" s="30"/>
      <c r="L106" s="30">
        <v>7814.79</v>
      </c>
      <c r="M106" s="30">
        <v>4228.8</v>
      </c>
      <c r="N106" s="30">
        <v>11452.37</v>
      </c>
    </row>
    <row r="107" spans="2:14" ht="33.75" x14ac:dyDescent="0.2">
      <c r="B107" s="9" t="s">
        <v>15</v>
      </c>
      <c r="C107" s="16" t="s">
        <v>162</v>
      </c>
      <c r="D107" s="60" t="s">
        <v>437</v>
      </c>
      <c r="E107" s="32" t="s">
        <v>163</v>
      </c>
      <c r="F107" s="9" t="s">
        <v>21</v>
      </c>
      <c r="G107" s="9" t="s">
        <v>97</v>
      </c>
      <c r="H107" s="28" t="s">
        <v>164</v>
      </c>
      <c r="I107" s="30">
        <v>9163.7000000000007</v>
      </c>
      <c r="J107" s="30"/>
      <c r="K107" s="30"/>
      <c r="L107" s="30">
        <v>7814.79</v>
      </c>
      <c r="M107" s="30">
        <v>1776.56</v>
      </c>
      <c r="N107" s="30">
        <v>7387.14</v>
      </c>
    </row>
    <row r="108" spans="2:14" ht="33.75" x14ac:dyDescent="0.2">
      <c r="B108" s="9" t="s">
        <v>15</v>
      </c>
      <c r="C108" s="16" t="s">
        <v>93</v>
      </c>
      <c r="D108" s="60" t="s">
        <v>438</v>
      </c>
      <c r="E108" s="32" t="s">
        <v>94</v>
      </c>
      <c r="F108" s="9" t="s">
        <v>21</v>
      </c>
      <c r="G108" s="9" t="s">
        <v>33</v>
      </c>
      <c r="H108" s="31" t="s">
        <v>95</v>
      </c>
      <c r="I108" s="30">
        <v>16657.189999999999</v>
      </c>
      <c r="J108" s="30"/>
      <c r="K108" s="30"/>
      <c r="L108" s="30">
        <v>8824.32</v>
      </c>
      <c r="M108" s="30">
        <v>4518.3</v>
      </c>
      <c r="N108" s="30">
        <v>12138.89</v>
      </c>
    </row>
    <row r="109" spans="2:14" ht="33.75" x14ac:dyDescent="0.2">
      <c r="B109" s="9" t="s">
        <v>15</v>
      </c>
      <c r="C109" s="16" t="s">
        <v>184</v>
      </c>
      <c r="D109" s="60" t="s">
        <v>439</v>
      </c>
      <c r="E109" s="32" t="s">
        <v>96</v>
      </c>
      <c r="F109" s="9" t="s">
        <v>21</v>
      </c>
      <c r="G109" s="9" t="s">
        <v>33</v>
      </c>
      <c r="H109" s="9" t="s">
        <v>197</v>
      </c>
      <c r="I109" s="30">
        <v>15517.84</v>
      </c>
      <c r="J109" s="30"/>
      <c r="K109" s="30"/>
      <c r="L109" s="30">
        <v>7814.79</v>
      </c>
      <c r="M109" s="30">
        <v>7523.45</v>
      </c>
      <c r="N109" s="30">
        <v>7994.39</v>
      </c>
    </row>
    <row r="110" spans="2:14" ht="33.75" x14ac:dyDescent="0.2">
      <c r="B110" s="9" t="s">
        <v>15</v>
      </c>
      <c r="C110" s="16" t="s">
        <v>185</v>
      </c>
      <c r="D110" s="60" t="s">
        <v>440</v>
      </c>
      <c r="E110" s="32" t="s">
        <v>201</v>
      </c>
      <c r="F110" s="9" t="s">
        <v>21</v>
      </c>
      <c r="G110" s="9" t="s">
        <v>33</v>
      </c>
      <c r="H110" s="23" t="s">
        <v>205</v>
      </c>
      <c r="I110" s="30">
        <v>25163.4</v>
      </c>
      <c r="J110" s="30"/>
      <c r="K110" s="30">
        <v>8321.7800000000007</v>
      </c>
      <c r="L110" s="30">
        <v>8824.32</v>
      </c>
      <c r="M110" s="30">
        <v>8859.66</v>
      </c>
      <c r="N110" s="30">
        <v>16303.74</v>
      </c>
    </row>
    <row r="111" spans="2:14" ht="33.75" x14ac:dyDescent="0.2">
      <c r="B111" s="9" t="s">
        <v>15</v>
      </c>
      <c r="C111" s="16" t="s">
        <v>117</v>
      </c>
      <c r="D111" s="60" t="s">
        <v>441</v>
      </c>
      <c r="E111" s="32" t="s">
        <v>144</v>
      </c>
      <c r="F111" s="9" t="s">
        <v>21</v>
      </c>
      <c r="G111" s="9" t="s">
        <v>33</v>
      </c>
      <c r="H111" s="23" t="s">
        <v>118</v>
      </c>
      <c r="I111" s="30">
        <v>15681.17</v>
      </c>
      <c r="J111" s="30"/>
      <c r="K111" s="30"/>
      <c r="L111" s="30">
        <v>7814.79</v>
      </c>
      <c r="M111" s="30">
        <v>4228.8</v>
      </c>
      <c r="N111" s="30">
        <v>11452.37</v>
      </c>
    </row>
    <row r="112" spans="2:14" ht="33.75" x14ac:dyDescent="0.2">
      <c r="B112" s="9" t="s">
        <v>15</v>
      </c>
      <c r="C112" s="16" t="s">
        <v>103</v>
      </c>
      <c r="D112" s="60" t="s">
        <v>442</v>
      </c>
      <c r="E112" s="32" t="s">
        <v>104</v>
      </c>
      <c r="F112" s="9" t="s">
        <v>21</v>
      </c>
      <c r="G112" s="9" t="s">
        <v>33</v>
      </c>
      <c r="H112" s="23" t="s">
        <v>105</v>
      </c>
      <c r="I112" s="30">
        <v>16985.43</v>
      </c>
      <c r="J112" s="30"/>
      <c r="K112" s="30"/>
      <c r="L112" s="30">
        <v>7814.79</v>
      </c>
      <c r="M112" s="30">
        <v>4535.49</v>
      </c>
      <c r="N112" s="30">
        <v>12449.94</v>
      </c>
    </row>
    <row r="113" spans="2:14" ht="33.75" x14ac:dyDescent="0.2">
      <c r="B113" s="9" t="s">
        <v>15</v>
      </c>
      <c r="C113" s="16" t="s">
        <v>119</v>
      </c>
      <c r="D113" s="60" t="s">
        <v>443</v>
      </c>
      <c r="E113" s="32" t="s">
        <v>120</v>
      </c>
      <c r="F113" s="9" t="s">
        <v>21</v>
      </c>
      <c r="G113" s="9" t="s">
        <v>33</v>
      </c>
      <c r="H113" s="23" t="s">
        <v>121</v>
      </c>
      <c r="I113" s="30">
        <v>8473.75</v>
      </c>
      <c r="J113" s="30"/>
      <c r="K113" s="30"/>
      <c r="L113" s="30">
        <v>7814.79</v>
      </c>
      <c r="M113" s="30">
        <v>2018.83</v>
      </c>
      <c r="N113" s="30">
        <v>6454.92</v>
      </c>
    </row>
    <row r="114" spans="2:14" ht="33.75" x14ac:dyDescent="0.2">
      <c r="B114" s="9" t="s">
        <v>15</v>
      </c>
      <c r="C114" s="16" t="s">
        <v>145</v>
      </c>
      <c r="D114" s="60" t="s">
        <v>444</v>
      </c>
      <c r="E114" s="32" t="s">
        <v>146</v>
      </c>
      <c r="F114" s="24" t="s">
        <v>21</v>
      </c>
      <c r="G114" s="24" t="s">
        <v>33</v>
      </c>
      <c r="H114" s="29" t="s">
        <v>149</v>
      </c>
      <c r="I114" s="30">
        <v>14056.37</v>
      </c>
      <c r="J114" s="30"/>
      <c r="K114" s="30"/>
      <c r="L114" s="30">
        <v>7814.79</v>
      </c>
      <c r="M114" s="30">
        <v>3781.98</v>
      </c>
      <c r="N114" s="30">
        <v>10274.39</v>
      </c>
    </row>
    <row r="115" spans="2:14" ht="33.75" x14ac:dyDescent="0.2">
      <c r="B115" s="9" t="s">
        <v>15</v>
      </c>
      <c r="C115" s="16" t="s">
        <v>165</v>
      </c>
      <c r="D115" s="60" t="s">
        <v>445</v>
      </c>
      <c r="E115" s="32" t="s">
        <v>168</v>
      </c>
      <c r="F115" s="24" t="s">
        <v>21</v>
      </c>
      <c r="G115" s="24" t="s">
        <v>33</v>
      </c>
      <c r="H115" s="23" t="s">
        <v>174</v>
      </c>
      <c r="I115" s="30">
        <v>12955.59</v>
      </c>
      <c r="J115" s="30"/>
      <c r="K115" s="30"/>
      <c r="L115" s="30">
        <v>7814.79</v>
      </c>
      <c r="M115" s="30">
        <v>3375.31</v>
      </c>
      <c r="N115" s="30">
        <v>9580.2800000000007</v>
      </c>
    </row>
    <row r="116" spans="2:14" ht="33.75" x14ac:dyDescent="0.2">
      <c r="B116" s="9" t="s">
        <v>15</v>
      </c>
      <c r="C116" s="16" t="s">
        <v>128</v>
      </c>
      <c r="D116" s="60" t="s">
        <v>446</v>
      </c>
      <c r="E116" s="32" t="s">
        <v>129</v>
      </c>
      <c r="F116" s="24" t="s">
        <v>21</v>
      </c>
      <c r="G116" s="24" t="s">
        <v>33</v>
      </c>
      <c r="H116" s="23" t="s">
        <v>140</v>
      </c>
      <c r="I116" s="30">
        <v>5507.93</v>
      </c>
      <c r="J116" s="30"/>
      <c r="K116" s="30"/>
      <c r="L116" s="30">
        <v>7814.79</v>
      </c>
      <c r="M116" s="30">
        <v>486.78</v>
      </c>
      <c r="N116" s="30">
        <v>5021.1499999999996</v>
      </c>
    </row>
    <row r="117" spans="2:14" ht="33.75" x14ac:dyDescent="0.2">
      <c r="B117" s="9" t="s">
        <v>15</v>
      </c>
      <c r="C117" s="16" t="s">
        <v>107</v>
      </c>
      <c r="D117" s="60" t="s">
        <v>447</v>
      </c>
      <c r="E117" s="32" t="s">
        <v>108</v>
      </c>
      <c r="F117" s="9" t="s">
        <v>21</v>
      </c>
      <c r="G117" s="9" t="s">
        <v>33</v>
      </c>
      <c r="H117" s="9" t="s">
        <v>109</v>
      </c>
      <c r="I117" s="30">
        <v>12710.6</v>
      </c>
      <c r="J117" s="30"/>
      <c r="K117" s="30"/>
      <c r="L117" s="30">
        <v>7814.79</v>
      </c>
      <c r="M117" s="30">
        <v>3411.89</v>
      </c>
      <c r="N117" s="30">
        <v>9298.7099999999991</v>
      </c>
    </row>
    <row r="118" spans="2:14" ht="33.75" x14ac:dyDescent="0.2">
      <c r="B118" s="9" t="s">
        <v>15</v>
      </c>
      <c r="C118" s="16" t="s">
        <v>110</v>
      </c>
      <c r="D118" s="60" t="s">
        <v>448</v>
      </c>
      <c r="E118" s="32" t="s">
        <v>169</v>
      </c>
      <c r="F118" s="9" t="s">
        <v>21</v>
      </c>
      <c r="G118" s="9" t="s">
        <v>33</v>
      </c>
      <c r="H118" s="9" t="s">
        <v>111</v>
      </c>
      <c r="I118" s="30">
        <v>14094.94</v>
      </c>
      <c r="J118" s="30"/>
      <c r="K118" s="30"/>
      <c r="L118" s="30">
        <v>8824.32</v>
      </c>
      <c r="M118" s="30">
        <v>4608.99</v>
      </c>
      <c r="N118" s="30">
        <v>9485.9500000000007</v>
      </c>
    </row>
    <row r="119" spans="2:14" ht="33.75" x14ac:dyDescent="0.2">
      <c r="B119" s="9" t="s">
        <v>15</v>
      </c>
      <c r="C119" s="16" t="s">
        <v>166</v>
      </c>
      <c r="D119" s="60" t="s">
        <v>449</v>
      </c>
      <c r="E119" s="32" t="s">
        <v>170</v>
      </c>
      <c r="F119" s="9" t="s">
        <v>21</v>
      </c>
      <c r="G119" s="9" t="s">
        <v>33</v>
      </c>
      <c r="H119" s="23" t="s">
        <v>175</v>
      </c>
      <c r="I119" s="30">
        <v>12710.6</v>
      </c>
      <c r="J119" s="30"/>
      <c r="K119" s="30"/>
      <c r="L119" s="30">
        <v>7814.79</v>
      </c>
      <c r="M119" s="30">
        <v>3411.89</v>
      </c>
      <c r="N119" s="30">
        <v>9298.7099999999991</v>
      </c>
    </row>
    <row r="120" spans="2:14" ht="33.75" x14ac:dyDescent="0.2">
      <c r="B120" s="9" t="s">
        <v>15</v>
      </c>
      <c r="C120" s="16" t="s">
        <v>186</v>
      </c>
      <c r="D120" s="60" t="s">
        <v>450</v>
      </c>
      <c r="E120" s="32" t="s">
        <v>202</v>
      </c>
      <c r="F120" s="9" t="s">
        <v>21</v>
      </c>
      <c r="G120" s="24" t="s">
        <v>33</v>
      </c>
      <c r="H120" s="23" t="s">
        <v>206</v>
      </c>
      <c r="I120" s="30">
        <v>13118.92</v>
      </c>
      <c r="J120" s="30"/>
      <c r="K120" s="30"/>
      <c r="L120" s="30">
        <v>7814.79</v>
      </c>
      <c r="M120" s="30">
        <v>3524.18</v>
      </c>
      <c r="N120" s="30">
        <v>9594.74</v>
      </c>
    </row>
    <row r="121" spans="2:14" ht="33.75" x14ac:dyDescent="0.2">
      <c r="B121" s="9" t="s">
        <v>15</v>
      </c>
      <c r="C121" s="16" t="s">
        <v>187</v>
      </c>
      <c r="D121" s="60" t="s">
        <v>451</v>
      </c>
      <c r="E121" s="32" t="s">
        <v>203</v>
      </c>
      <c r="F121" s="9" t="s">
        <v>21</v>
      </c>
      <c r="G121" s="9" t="s">
        <v>33</v>
      </c>
      <c r="H121" s="23" t="s">
        <v>208</v>
      </c>
      <c r="I121" s="30">
        <v>14698.8</v>
      </c>
      <c r="J121" s="30">
        <v>8343.48</v>
      </c>
      <c r="K121" s="30"/>
      <c r="L121" s="30">
        <v>7814.79</v>
      </c>
      <c r="M121" s="30">
        <v>9861.26</v>
      </c>
      <c r="N121" s="30">
        <v>4837.54</v>
      </c>
    </row>
    <row r="122" spans="2:14" ht="33.75" x14ac:dyDescent="0.2">
      <c r="B122" s="9" t="s">
        <v>15</v>
      </c>
      <c r="C122" s="16" t="s">
        <v>112</v>
      </c>
      <c r="D122" s="60" t="s">
        <v>452</v>
      </c>
      <c r="E122" s="32" t="s">
        <v>113</v>
      </c>
      <c r="F122" s="9" t="s">
        <v>21</v>
      </c>
      <c r="G122" s="9" t="s">
        <v>97</v>
      </c>
      <c r="H122" s="23" t="s">
        <v>114</v>
      </c>
      <c r="I122" s="30">
        <v>20292.61</v>
      </c>
      <c r="J122" s="30">
        <v>10590.59</v>
      </c>
      <c r="K122" s="30"/>
      <c r="L122" s="30">
        <v>7814.79</v>
      </c>
      <c r="M122" s="30">
        <v>14722.82</v>
      </c>
      <c r="N122" s="30">
        <v>5569.79</v>
      </c>
    </row>
    <row r="123" spans="2:14" ht="33.75" x14ac:dyDescent="0.2">
      <c r="B123" s="9" t="s">
        <v>15</v>
      </c>
      <c r="C123" s="31" t="s">
        <v>227</v>
      </c>
      <c r="D123" s="60" t="s">
        <v>453</v>
      </c>
      <c r="E123" s="32" t="s">
        <v>172</v>
      </c>
      <c r="F123" s="9" t="s">
        <v>21</v>
      </c>
      <c r="G123" s="9" t="s">
        <v>65</v>
      </c>
      <c r="H123" s="23" t="s">
        <v>228</v>
      </c>
      <c r="I123" s="30">
        <v>14094.94</v>
      </c>
      <c r="J123" s="30"/>
      <c r="K123" s="30"/>
      <c r="L123" s="30">
        <v>8824.32</v>
      </c>
      <c r="M123" s="30">
        <v>3813.69</v>
      </c>
      <c r="N123" s="30">
        <v>10281.25</v>
      </c>
    </row>
    <row r="124" spans="2:14" ht="33.75" x14ac:dyDescent="0.2">
      <c r="B124" s="9" t="s">
        <v>15</v>
      </c>
      <c r="C124" s="31" t="s">
        <v>238</v>
      </c>
      <c r="D124" s="60" t="s">
        <v>454</v>
      </c>
      <c r="E124" s="32" t="s">
        <v>239</v>
      </c>
      <c r="F124" s="20" t="s">
        <v>21</v>
      </c>
      <c r="G124" s="20" t="s">
        <v>22</v>
      </c>
      <c r="H124" s="23" t="s">
        <v>244</v>
      </c>
      <c r="I124" s="30">
        <v>9848.27</v>
      </c>
      <c r="J124" s="30"/>
      <c r="K124" s="30"/>
      <c r="L124" s="30">
        <v>5206.1499999999996</v>
      </c>
      <c r="M124" s="30">
        <v>2570.23</v>
      </c>
      <c r="N124" s="30">
        <v>7278.04</v>
      </c>
    </row>
    <row r="125" spans="2:14" ht="33.75" x14ac:dyDescent="0.2">
      <c r="B125" s="9" t="s">
        <v>15</v>
      </c>
      <c r="C125" s="16" t="s">
        <v>115</v>
      </c>
      <c r="D125" s="60" t="s">
        <v>455</v>
      </c>
      <c r="E125" s="32" t="s">
        <v>171</v>
      </c>
      <c r="F125" s="9" t="s">
        <v>21</v>
      </c>
      <c r="G125" s="9" t="s">
        <v>33</v>
      </c>
      <c r="H125" s="24" t="s">
        <v>116</v>
      </c>
      <c r="I125" s="30">
        <v>12955.59</v>
      </c>
      <c r="J125" s="30"/>
      <c r="K125" s="30"/>
      <c r="L125" s="30">
        <v>7814.79</v>
      </c>
      <c r="M125" s="30">
        <v>3479.26</v>
      </c>
      <c r="N125" s="30">
        <v>9476.33</v>
      </c>
    </row>
    <row r="126" spans="2:14" ht="33.75" x14ac:dyDescent="0.2">
      <c r="B126" s="9" t="s">
        <v>15</v>
      </c>
      <c r="C126" s="16" t="s">
        <v>188</v>
      </c>
      <c r="D126" s="60" t="s">
        <v>456</v>
      </c>
      <c r="E126" s="32" t="s">
        <v>203</v>
      </c>
      <c r="F126" s="9" t="s">
        <v>21</v>
      </c>
      <c r="G126" s="9" t="s">
        <v>33</v>
      </c>
      <c r="H126" s="24" t="s">
        <v>207</v>
      </c>
      <c r="I126" s="30">
        <v>15462.55</v>
      </c>
      <c r="J126" s="30"/>
      <c r="K126" s="30"/>
      <c r="L126" s="30">
        <v>7814.79</v>
      </c>
      <c r="M126" s="30">
        <v>4168.68</v>
      </c>
      <c r="N126" s="30">
        <v>11293.87</v>
      </c>
    </row>
    <row r="127" spans="2:14" ht="33.75" x14ac:dyDescent="0.2">
      <c r="B127" s="9" t="s">
        <v>15</v>
      </c>
      <c r="C127" s="16" t="s">
        <v>210</v>
      </c>
      <c r="D127" s="60" t="s">
        <v>457</v>
      </c>
      <c r="E127" s="32" t="s">
        <v>211</v>
      </c>
      <c r="F127" s="9" t="s">
        <v>21</v>
      </c>
      <c r="G127" s="9" t="s">
        <v>97</v>
      </c>
      <c r="H127" s="24" t="s">
        <v>214</v>
      </c>
      <c r="I127" s="30">
        <v>12710.6</v>
      </c>
      <c r="J127" s="30"/>
      <c r="K127" s="30"/>
      <c r="L127" s="30">
        <v>7814.79</v>
      </c>
      <c r="M127" s="30">
        <v>3411.89</v>
      </c>
      <c r="N127" s="30">
        <v>9298.7099999999991</v>
      </c>
    </row>
    <row r="128" spans="2:14" ht="33.75" x14ac:dyDescent="0.2">
      <c r="B128" s="9" t="s">
        <v>15</v>
      </c>
      <c r="C128" s="33" t="s">
        <v>69</v>
      </c>
      <c r="D128" s="60" t="s">
        <v>458</v>
      </c>
      <c r="E128" s="33" t="s">
        <v>229</v>
      </c>
      <c r="F128" s="9" t="s">
        <v>21</v>
      </c>
      <c r="G128" s="9" t="s">
        <v>65</v>
      </c>
      <c r="H128" s="24" t="s">
        <v>70</v>
      </c>
      <c r="I128" s="30">
        <v>13118.92</v>
      </c>
      <c r="J128" s="30"/>
      <c r="K128" s="30"/>
      <c r="L128" s="30">
        <v>7814.79</v>
      </c>
      <c r="M128" s="30">
        <v>3442.51</v>
      </c>
      <c r="N128" s="30">
        <v>9676.41</v>
      </c>
    </row>
    <row r="129" spans="2:14" ht="33.75" x14ac:dyDescent="0.2">
      <c r="B129" s="9" t="s">
        <v>15</v>
      </c>
      <c r="C129" s="16" t="s">
        <v>122</v>
      </c>
      <c r="D129" s="60" t="s">
        <v>459</v>
      </c>
      <c r="E129" s="32" t="s">
        <v>123</v>
      </c>
      <c r="F129" s="9" t="s">
        <v>21</v>
      </c>
      <c r="G129" s="9" t="s">
        <v>33</v>
      </c>
      <c r="H129" s="23" t="s">
        <v>124</v>
      </c>
      <c r="I129" s="30">
        <v>12710.6</v>
      </c>
      <c r="J129" s="30"/>
      <c r="K129" s="30"/>
      <c r="L129" s="30">
        <v>7814.79</v>
      </c>
      <c r="M129" s="30">
        <v>3411.89</v>
      </c>
      <c r="N129" s="30">
        <v>9298.7099999999991</v>
      </c>
    </row>
    <row r="130" spans="2:14" ht="33.75" x14ac:dyDescent="0.2">
      <c r="B130" s="9" t="s">
        <v>15</v>
      </c>
      <c r="C130" s="33" t="s">
        <v>230</v>
      </c>
      <c r="D130" s="60" t="s">
        <v>460</v>
      </c>
      <c r="E130" s="32" t="s">
        <v>231</v>
      </c>
      <c r="F130" s="9" t="s">
        <v>21</v>
      </c>
      <c r="G130" s="9" t="s">
        <v>97</v>
      </c>
      <c r="H130" s="23" t="s">
        <v>232</v>
      </c>
      <c r="I130" s="30">
        <v>14031.34</v>
      </c>
      <c r="J130" s="30"/>
      <c r="K130" s="30"/>
      <c r="L130" s="30">
        <v>8824.32</v>
      </c>
      <c r="M130" s="30">
        <v>3849.75</v>
      </c>
      <c r="N130" s="30">
        <v>10181.59</v>
      </c>
    </row>
    <row r="131" spans="2:14" ht="33.75" x14ac:dyDescent="0.2">
      <c r="B131" s="9" t="s">
        <v>15</v>
      </c>
      <c r="C131" s="16" t="s">
        <v>134</v>
      </c>
      <c r="D131" s="60" t="s">
        <v>461</v>
      </c>
      <c r="E131" s="32" t="s">
        <v>135</v>
      </c>
      <c r="F131" s="9" t="s">
        <v>21</v>
      </c>
      <c r="G131" s="9" t="s">
        <v>33</v>
      </c>
      <c r="H131" s="23" t="s">
        <v>141</v>
      </c>
      <c r="I131" s="30">
        <v>14094.94</v>
      </c>
      <c r="J131" s="30"/>
      <c r="K131" s="30"/>
      <c r="L131" s="30">
        <v>8824.32</v>
      </c>
      <c r="M131" s="30">
        <v>4494.6400000000003</v>
      </c>
      <c r="N131" s="30">
        <v>9600.2999999999993</v>
      </c>
    </row>
    <row r="132" spans="2:14" ht="33.75" x14ac:dyDescent="0.2">
      <c r="B132" s="9" t="s">
        <v>15</v>
      </c>
      <c r="C132" s="16" t="s">
        <v>212</v>
      </c>
      <c r="D132" s="60" t="s">
        <v>462</v>
      </c>
      <c r="E132" s="32" t="s">
        <v>213</v>
      </c>
      <c r="F132" s="9" t="s">
        <v>21</v>
      </c>
      <c r="G132" s="9" t="s">
        <v>97</v>
      </c>
      <c r="H132" s="23" t="s">
        <v>215</v>
      </c>
      <c r="I132" s="30">
        <v>12710.6</v>
      </c>
      <c r="J132" s="30"/>
      <c r="K132" s="30"/>
      <c r="L132" s="30">
        <v>7814.79</v>
      </c>
      <c r="M132" s="30">
        <v>3411.89</v>
      </c>
      <c r="N132" s="30">
        <v>9298.7099999999991</v>
      </c>
    </row>
    <row r="133" spans="2:14" ht="33.75" x14ac:dyDescent="0.2">
      <c r="B133" s="9" t="s">
        <v>15</v>
      </c>
      <c r="C133" s="16" t="s">
        <v>240</v>
      </c>
      <c r="D133" s="60" t="s">
        <v>463</v>
      </c>
      <c r="E133" s="32" t="s">
        <v>241</v>
      </c>
      <c r="F133" s="20" t="s">
        <v>21</v>
      </c>
      <c r="G133" s="20" t="s">
        <v>22</v>
      </c>
      <c r="H133" s="23" t="s">
        <v>245</v>
      </c>
      <c r="I133" s="30">
        <v>12534.02</v>
      </c>
      <c r="J133" s="30"/>
      <c r="K133" s="30"/>
      <c r="L133" s="30">
        <v>7814.79</v>
      </c>
      <c r="M133" s="30">
        <v>3410.77</v>
      </c>
      <c r="N133" s="30">
        <v>9123.25</v>
      </c>
    </row>
    <row r="134" spans="2:14" ht="33.75" x14ac:dyDescent="0.2">
      <c r="B134" s="9" t="s">
        <v>15</v>
      </c>
      <c r="C134" s="16" t="s">
        <v>147</v>
      </c>
      <c r="D134" s="60" t="s">
        <v>464</v>
      </c>
      <c r="E134" s="32" t="s">
        <v>148</v>
      </c>
      <c r="F134" s="9" t="s">
        <v>21</v>
      </c>
      <c r="G134" s="9" t="s">
        <v>33</v>
      </c>
      <c r="H134" s="23" t="s">
        <v>150</v>
      </c>
      <c r="I134" s="30">
        <v>16501.88</v>
      </c>
      <c r="J134" s="30">
        <v>6822.2</v>
      </c>
      <c r="K134" s="30"/>
      <c r="L134" s="30">
        <v>9200.52</v>
      </c>
      <c r="M134" s="30">
        <v>8787.75</v>
      </c>
      <c r="N134" s="30">
        <v>7714.13</v>
      </c>
    </row>
    <row r="135" spans="2:14" ht="33.75" x14ac:dyDescent="0.2">
      <c r="B135" s="9" t="s">
        <v>15</v>
      </c>
      <c r="C135" s="16" t="s">
        <v>167</v>
      </c>
      <c r="D135" s="60" t="s">
        <v>465</v>
      </c>
      <c r="E135" s="32" t="s">
        <v>173</v>
      </c>
      <c r="F135" s="9" t="s">
        <v>21</v>
      </c>
      <c r="G135" s="9" t="s">
        <v>33</v>
      </c>
      <c r="H135" s="16" t="s">
        <v>189</v>
      </c>
      <c r="I135" s="30">
        <v>12710.6</v>
      </c>
      <c r="J135" s="30"/>
      <c r="K135" s="30"/>
      <c r="L135" s="30">
        <v>7814.79</v>
      </c>
      <c r="M135" s="30">
        <v>3411.89</v>
      </c>
      <c r="N135" s="30">
        <v>9298.7099999999991</v>
      </c>
    </row>
    <row r="136" spans="2:14" ht="33.75" x14ac:dyDescent="0.2">
      <c r="B136" s="9" t="s">
        <v>15</v>
      </c>
      <c r="C136" s="16" t="s">
        <v>136</v>
      </c>
      <c r="D136" s="60" t="s">
        <v>466</v>
      </c>
      <c r="E136" s="32" t="s">
        <v>137</v>
      </c>
      <c r="F136" s="9" t="s">
        <v>21</v>
      </c>
      <c r="G136" s="9" t="s">
        <v>97</v>
      </c>
      <c r="H136" s="23" t="s">
        <v>142</v>
      </c>
      <c r="I136" s="30">
        <v>14211.08</v>
      </c>
      <c r="J136" s="30">
        <v>6161.04</v>
      </c>
      <c r="K136" s="30"/>
      <c r="L136" s="30">
        <v>7814.79</v>
      </c>
      <c r="M136" s="30">
        <v>7991.5</v>
      </c>
      <c r="N136" s="30">
        <v>6219.58</v>
      </c>
    </row>
    <row r="137" spans="2:14" x14ac:dyDescent="0.2">
      <c r="B137" s="11" t="s">
        <v>18</v>
      </c>
      <c r="C137" s="27">
        <f>COUNTA(C65:C136)</f>
        <v>72</v>
      </c>
      <c r="D137" s="57"/>
      <c r="E137" s="22" t="s">
        <v>17</v>
      </c>
      <c r="F137" s="14" t="s">
        <v>17</v>
      </c>
      <c r="G137" s="14" t="s">
        <v>17</v>
      </c>
      <c r="H137" s="14"/>
      <c r="I137" s="15">
        <f t="shared" ref="I137:N137" si="0">SUM(I65:I136)</f>
        <v>1559388.6400000004</v>
      </c>
      <c r="J137" s="15">
        <f t="shared" si="0"/>
        <v>230315.45000000004</v>
      </c>
      <c r="K137" s="15">
        <f t="shared" si="0"/>
        <v>82372.86</v>
      </c>
      <c r="L137" s="15">
        <f t="shared" si="0"/>
        <v>644635.0199999999</v>
      </c>
      <c r="M137" s="15">
        <f t="shared" si="0"/>
        <v>580245.62000000011</v>
      </c>
      <c r="N137" s="15">
        <f t="shared" si="0"/>
        <v>979143.01999999955</v>
      </c>
    </row>
    <row r="138" spans="2:14" x14ac:dyDescent="0.2">
      <c r="B138" s="2"/>
      <c r="C138" s="25"/>
      <c r="D138" s="58"/>
      <c r="F138" s="3"/>
      <c r="G138" s="3"/>
      <c r="H138" s="3"/>
      <c r="I138" s="4"/>
      <c r="J138" s="5"/>
      <c r="K138" s="5"/>
      <c r="L138" s="5"/>
      <c r="M138" s="5"/>
      <c r="N138" s="5"/>
    </row>
    <row r="139" spans="2:14" x14ac:dyDescent="0.2">
      <c r="B139" s="2"/>
      <c r="C139" s="25"/>
      <c r="D139" s="1"/>
      <c r="F139" s="3"/>
      <c r="G139" s="3"/>
      <c r="H139" s="3"/>
      <c r="I139" s="4"/>
      <c r="J139" s="5"/>
      <c r="K139" s="5"/>
      <c r="L139" s="5"/>
      <c r="M139" s="63" t="s">
        <v>246</v>
      </c>
      <c r="N139" s="63"/>
    </row>
    <row r="140" spans="2:14" x14ac:dyDescent="0.2">
      <c r="B140" s="2"/>
      <c r="C140" s="25"/>
      <c r="D140" s="1"/>
      <c r="F140" s="3"/>
      <c r="G140" s="3"/>
      <c r="H140" s="3"/>
      <c r="I140" s="4"/>
      <c r="J140" s="5"/>
      <c r="K140" s="5"/>
      <c r="L140" s="5"/>
      <c r="M140" s="5"/>
      <c r="N140" s="5"/>
    </row>
    <row r="141" spans="2:14" x14ac:dyDescent="0.2">
      <c r="B141" s="62" t="s">
        <v>467</v>
      </c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</row>
    <row r="142" spans="2:14" x14ac:dyDescent="0.2">
      <c r="B142" s="2"/>
      <c r="C142" s="25"/>
      <c r="D142" s="1"/>
      <c r="F142" s="3"/>
      <c r="G142" s="3"/>
      <c r="H142" s="3"/>
      <c r="I142" s="4"/>
      <c r="J142" s="5"/>
      <c r="K142" s="5"/>
      <c r="L142" s="5"/>
      <c r="M142" s="5"/>
      <c r="N142" s="5"/>
    </row>
    <row r="143" spans="2:14" x14ac:dyDescent="0.2">
      <c r="B143" s="2"/>
      <c r="C143" s="25"/>
      <c r="D143" s="1"/>
      <c r="E143" s="61" t="s">
        <v>468</v>
      </c>
      <c r="F143" s="3"/>
      <c r="G143" s="3"/>
      <c r="H143" s="3"/>
      <c r="I143" s="4"/>
      <c r="J143" s="5"/>
      <c r="K143" s="5"/>
      <c r="L143" s="5"/>
      <c r="M143" s="5"/>
      <c r="N143" s="5"/>
    </row>
    <row r="144" spans="2:14" x14ac:dyDescent="0.2">
      <c r="B144" s="2"/>
      <c r="C144" s="25"/>
      <c r="D144" s="1"/>
      <c r="E144" s="18" t="s">
        <v>469</v>
      </c>
      <c r="F144" s="3"/>
      <c r="G144" s="3"/>
      <c r="H144" s="3"/>
      <c r="I144" s="4"/>
      <c r="J144" s="5"/>
      <c r="K144" s="5"/>
      <c r="L144" s="5"/>
      <c r="M144" s="5"/>
      <c r="N144" s="5"/>
    </row>
    <row r="145" spans="2:14" x14ac:dyDescent="0.2">
      <c r="B145" s="2"/>
      <c r="C145" s="25"/>
      <c r="D145" s="1"/>
      <c r="F145" s="3"/>
      <c r="G145" s="3"/>
      <c r="H145" s="3"/>
      <c r="I145" s="4"/>
      <c r="J145" s="5"/>
      <c r="K145" s="5"/>
      <c r="L145" s="5"/>
      <c r="M145" s="5"/>
      <c r="N145" s="5"/>
    </row>
    <row r="146" spans="2:14" x14ac:dyDescent="0.2">
      <c r="B146" s="2"/>
      <c r="C146" s="25"/>
      <c r="D146" s="1"/>
      <c r="F146" s="3"/>
      <c r="G146" s="3"/>
      <c r="H146" s="3"/>
      <c r="I146" s="4"/>
      <c r="J146" s="5"/>
      <c r="K146" s="5"/>
      <c r="L146" s="5"/>
      <c r="M146" s="5"/>
      <c r="N146" s="5"/>
    </row>
    <row r="147" spans="2:14" x14ac:dyDescent="0.2">
      <c r="B147" s="2"/>
      <c r="C147" s="25"/>
      <c r="D147" s="1"/>
      <c r="E147" s="61" t="s">
        <v>470</v>
      </c>
      <c r="F147" s="3"/>
      <c r="G147" s="3"/>
      <c r="H147" s="3"/>
      <c r="I147" s="4"/>
      <c r="J147" s="5"/>
      <c r="K147" s="5"/>
      <c r="L147" s="5"/>
      <c r="M147" s="5"/>
      <c r="N147" s="5"/>
    </row>
    <row r="148" spans="2:14" x14ac:dyDescent="0.2">
      <c r="B148" s="2"/>
      <c r="C148" s="25"/>
      <c r="D148" s="1"/>
      <c r="E148" s="18" t="s">
        <v>471</v>
      </c>
      <c r="F148" s="3"/>
      <c r="G148" s="3"/>
      <c r="H148" s="3"/>
      <c r="I148" s="4"/>
      <c r="J148" s="5"/>
      <c r="K148" s="5"/>
      <c r="L148" s="5"/>
      <c r="M148" s="5"/>
      <c r="N148" s="5"/>
    </row>
    <row r="149" spans="2:14" x14ac:dyDescent="0.2">
      <c r="B149" s="2"/>
      <c r="C149" s="25"/>
      <c r="D149" s="1"/>
      <c r="F149" s="3"/>
      <c r="G149" s="3"/>
      <c r="H149" s="3"/>
      <c r="I149" s="4"/>
      <c r="J149" s="5"/>
      <c r="K149" s="5"/>
      <c r="L149" s="5"/>
      <c r="M149" s="5"/>
      <c r="N149" s="5"/>
    </row>
  </sheetData>
  <autoFilter ref="A13:AMG61" xr:uid="{2C4DC1D8-191F-48B4-A633-440327F140B6}"/>
  <sortState xmlns:xlrd2="http://schemas.microsoft.com/office/spreadsheetml/2017/richdata2" ref="B14:N61">
    <sortCondition ref="C14:C61"/>
  </sortState>
  <mergeCells count="7">
    <mergeCell ref="B141:N141"/>
    <mergeCell ref="M139:N139"/>
    <mergeCell ref="B9:N9"/>
    <mergeCell ref="B10:N10"/>
    <mergeCell ref="B11:C11"/>
    <mergeCell ref="B12:N12"/>
    <mergeCell ref="B63:N63"/>
  </mergeCells>
  <hyperlinks>
    <hyperlink ref="H82" r:id="rId1" xr:uid="{85C4D3D1-9B16-4DB1-A604-CCA4BFED17B3}"/>
    <hyperlink ref="H112" r:id="rId2" display="lara.marilia@agirsaude.org.br" xr:uid="{6D7D539C-99E7-48D2-86CB-090693551CA9}"/>
    <hyperlink ref="H107" r:id="rId3" xr:uid="{5F29D64E-E82C-4D96-953F-820BC15FF26F}"/>
    <hyperlink ref="H101" r:id="rId4" xr:uid="{4D1A5EC4-7FB0-4B8C-AD29-BA37A152FEE2}"/>
    <hyperlink ref="H89" r:id="rId5" xr:uid="{E7D48127-B03D-4725-8729-7659747B5FE9}"/>
    <hyperlink ref="H94" r:id="rId6" xr:uid="{A3FE0D2A-4E53-413E-BB37-704CBF66C4FC}"/>
    <hyperlink ref="H96" r:id="rId7" xr:uid="{9B7F7344-EB4C-4F9F-9414-2346A30E4A4A}"/>
  </hyperlinks>
  <printOptions horizontalCentered="1"/>
  <pageMargins left="0.25" right="0.25" top="0.75" bottom="0.75" header="0.3" footer="0.3"/>
  <pageSetup paperSize="9" scale="41" fitToHeight="0" orientation="landscape" r:id="rId8"/>
  <headerFooter>
    <oddFooter>&amp;L&amp;"Arial,Normal"&amp;8Fonte: RM Labore - TOTVS Folha de Pagamento&amp;C&amp;"Arial,Normal"&amp;8&amp;G
&amp;P</oddFooter>
  </headerFooter>
  <drawing r:id="rId9"/>
  <legacyDrawingHF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Dirigentes e Chefias (2)</vt:lpstr>
      <vt:lpstr>'Dirigentes e Chefias (2)'!Area_de_impressao</vt:lpstr>
      <vt:lpstr>'Dirigentes e Chefias (2)'!Excel_BuiltIn_Print_Titles_1</vt:lpstr>
      <vt:lpstr>'Dirigentes e Chefias (2)'!Titulos_de_impressao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cp:keywords/>
  <dc:description/>
  <cp:lastModifiedBy>ANA FLAVIA DE SOUSA LOPES</cp:lastModifiedBy>
  <cp:revision>6</cp:revision>
  <cp:lastPrinted>2026-02-11T16:26:10Z</cp:lastPrinted>
  <dcterms:created xsi:type="dcterms:W3CDTF">2020-06-08T12:52:46Z</dcterms:created>
  <dcterms:modified xsi:type="dcterms:W3CDTF">2026-04-07T19:23:15Z</dcterms:modified>
  <cp:category/>
  <cp:contentStatus/>
</cp:coreProperties>
</file>